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225" tabRatio="468"/>
  </bookViews>
  <sheets>
    <sheet name="综合成绩公示 " sheetId="3" r:id="rId1"/>
    <sheet name="孙主任" sheetId="8" state="hidden" r:id="rId2"/>
    <sheet name="公司内部" sheetId="9" state="hidden" r:id="rId3"/>
    <sheet name="笔试成绩公示  (2)" sheetId="7" state="hidden" r:id="rId4"/>
    <sheet name="Sheet2" sheetId="5" state="hidden" r:id="rId5"/>
    <sheet name="Sheet1" sheetId="4" state="hidden" r:id="rId6"/>
    <sheet name="Sheet3" sheetId="6" state="hidden" r:id="rId7"/>
  </sheets>
  <externalReferences>
    <externalReference r:id="rId8"/>
  </externalReferences>
  <definedNames>
    <definedName name="_xlnm._FilterDatabase" localSheetId="0" hidden="1">'综合成绩公示 '!$A$2:$J$179</definedName>
    <definedName name="_xlnm._FilterDatabase" localSheetId="1" hidden="1">孙主任!$A$2:$P$19</definedName>
    <definedName name="_xlnm._FilterDatabase" localSheetId="2" hidden="1">公司内部!$A$2:$P$16</definedName>
    <definedName name="_xlnm._FilterDatabase" localSheetId="3" hidden="1">'笔试成绩公示  (2)'!$A$2:$P$376</definedName>
    <definedName name="_xlnm._FilterDatabase" localSheetId="5" hidden="1">Sheet1!$A$1:$K$179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<sst xmlns="http://schemas.openxmlformats.org/spreadsheetml/2006/main" count="3217" uniqueCount="642">
  <si>
    <t>2025年汝南县部分机关事业单位招聘工作协理员综合成绩公示</t>
  </si>
  <si>
    <t>序号</t>
  </si>
  <si>
    <t>准考证号</t>
  </si>
  <si>
    <t>报考单位</t>
  </si>
  <si>
    <t>面试室</t>
  </si>
  <si>
    <t>岗位代码</t>
  </si>
  <si>
    <t>笔试成绩</t>
  </si>
  <si>
    <t>面试成绩</t>
  </si>
  <si>
    <t>综合成绩</t>
  </si>
  <si>
    <t>综合成绩排名</t>
  </si>
  <si>
    <t>备注</t>
  </si>
  <si>
    <t>中国共产党汝南县委员会宣传部</t>
  </si>
  <si>
    <t>第一面试室</t>
  </si>
  <si>
    <t>01</t>
  </si>
  <si>
    <t>进入体检</t>
  </si>
  <si>
    <t>汝南县文化广电和旅游局</t>
  </si>
  <si>
    <t>第二面试室</t>
  </si>
  <si>
    <t>02</t>
  </si>
  <si>
    <t>面试弃考</t>
  </si>
  <si>
    <t>汝南县工业和信息化局</t>
  </si>
  <si>
    <t>03</t>
  </si>
  <si>
    <t>汝南县科学技术局</t>
  </si>
  <si>
    <t>04</t>
  </si>
  <si>
    <t>汝南县医疗保障局</t>
  </si>
  <si>
    <t>05</t>
  </si>
  <si>
    <t>汝南县残疾人联合会</t>
  </si>
  <si>
    <t>06</t>
  </si>
  <si>
    <t>汝南县民族宗教事务局</t>
  </si>
  <si>
    <t>07</t>
  </si>
  <si>
    <t>汝南县工商业联合会</t>
  </si>
  <si>
    <t>第三面试室</t>
  </si>
  <si>
    <t>08</t>
  </si>
  <si>
    <t>中国人民解放军河南省汝南县人民武装部</t>
  </si>
  <si>
    <t>09</t>
  </si>
  <si>
    <t>汝南县行政审批和政务信息管理局</t>
  </si>
  <si>
    <t>汝南县应急管理局</t>
  </si>
  <si>
    <t>汝南县农业农村局</t>
  </si>
  <si>
    <t>汝南县商务局</t>
  </si>
  <si>
    <t>汝南县城市管理局</t>
  </si>
  <si>
    <t>汝南县公共资源交易中心</t>
  </si>
  <si>
    <t>汝南县招商发展服务中心</t>
  </si>
  <si>
    <t>国家税务总局汝南县税务局</t>
  </si>
  <si>
    <t>国家统计局汝南调查队</t>
  </si>
  <si>
    <t>汝南县社会保险中心</t>
  </si>
  <si>
    <t>汝南县妇女联合会</t>
  </si>
  <si>
    <t>汝南县投资评审中心</t>
  </si>
  <si>
    <t>汝南县档案馆</t>
  </si>
  <si>
    <t>汝南县发展和改革委员会</t>
  </si>
  <si>
    <t>汝南县营商环境服务中心</t>
  </si>
  <si>
    <t>2025年汝南县部分机关事业单位招聘工作协理员笔试成绩公示</t>
  </si>
  <si>
    <t>考生姓名</t>
  </si>
  <si>
    <t>考场</t>
  </si>
  <si>
    <t>座位号</t>
  </si>
  <si>
    <t>笔试岗位排名</t>
  </si>
  <si>
    <t>崔琪</t>
  </si>
  <si>
    <t>进入面试</t>
  </si>
  <si>
    <t>不能低于89分</t>
  </si>
  <si>
    <t>孙梓涵</t>
  </si>
  <si>
    <t>任畅</t>
  </si>
  <si>
    <t>李帅</t>
  </si>
  <si>
    <t>尚稳稳</t>
  </si>
  <si>
    <t>朱梦瑶</t>
  </si>
  <si>
    <t>刘晴</t>
  </si>
  <si>
    <t>石浩然</t>
  </si>
  <si>
    <t>张傲</t>
  </si>
  <si>
    <t>李梓嫣</t>
  </si>
  <si>
    <t>王露</t>
  </si>
  <si>
    <t>丁书豪</t>
  </si>
  <si>
    <t>王子尚</t>
  </si>
  <si>
    <t>潘雨梦</t>
  </si>
  <si>
    <t>伍雪宝</t>
  </si>
  <si>
    <t>张品一</t>
  </si>
  <si>
    <t>张淑雯</t>
  </si>
  <si>
    <t>陈瑒</t>
  </si>
  <si>
    <t>张林英</t>
  </si>
  <si>
    <t>孟婷</t>
  </si>
  <si>
    <t>不能低于86分</t>
  </si>
  <si>
    <t>苏梦娴</t>
  </si>
  <si>
    <t>现场改分数</t>
  </si>
  <si>
    <t>张箫予</t>
  </si>
  <si>
    <t>夏燕潇</t>
  </si>
  <si>
    <t>郭纪元</t>
  </si>
  <si>
    <t>任向莹</t>
  </si>
  <si>
    <t>王瑞</t>
  </si>
  <si>
    <t>杜留琳</t>
  </si>
  <si>
    <t>吕定泽</t>
  </si>
  <si>
    <t>樊书婕</t>
  </si>
  <si>
    <t>赵书雅</t>
  </si>
  <si>
    <t>冯黛涵</t>
  </si>
  <si>
    <t>联系电话</t>
  </si>
  <si>
    <t>负责人</t>
  </si>
  <si>
    <t>詹志浩</t>
  </si>
  <si>
    <t>廖建英</t>
  </si>
  <si>
    <t>霍泓仰</t>
  </si>
  <si>
    <t>陈淑慧</t>
  </si>
  <si>
    <t>范竞玉</t>
  </si>
  <si>
    <t>王文玉</t>
  </si>
  <si>
    <t>纪成</t>
  </si>
  <si>
    <t>段均豪</t>
  </si>
  <si>
    <t>王慧敏</t>
  </si>
  <si>
    <t>刘琳</t>
  </si>
  <si>
    <t>邢雅</t>
  </si>
  <si>
    <t>池芙雅</t>
  </si>
  <si>
    <t>冯舒梦</t>
  </si>
  <si>
    <t>黄琳雅</t>
  </si>
  <si>
    <t>郭琪</t>
  </si>
  <si>
    <t>李浩然</t>
  </si>
  <si>
    <t>商笑傲</t>
  </si>
  <si>
    <t>高海川</t>
  </si>
  <si>
    <t>李博</t>
  </si>
  <si>
    <t>白晓强</t>
  </si>
  <si>
    <t>弃考</t>
  </si>
  <si>
    <t>丁莉莉</t>
  </si>
  <si>
    <t>赵志颖</t>
  </si>
  <si>
    <t>牛成林</t>
  </si>
  <si>
    <t>冯飞洋</t>
  </si>
  <si>
    <t>金朝园</t>
  </si>
  <si>
    <t>孙一夫</t>
  </si>
  <si>
    <t>王悦</t>
  </si>
  <si>
    <t>王之涵</t>
  </si>
  <si>
    <t>徐欢欢</t>
  </si>
  <si>
    <t>鲁靖阳</t>
  </si>
  <si>
    <t>黄雨梦</t>
  </si>
  <si>
    <t>王英豪</t>
  </si>
  <si>
    <t>余梦真</t>
  </si>
  <si>
    <t>张宇</t>
  </si>
  <si>
    <t>贺文方</t>
  </si>
  <si>
    <t>王珂馨</t>
  </si>
  <si>
    <t>李文辉</t>
  </si>
  <si>
    <t>李书瑶</t>
  </si>
  <si>
    <t>李玉琪</t>
  </si>
  <si>
    <t>陈安然</t>
  </si>
  <si>
    <t>马跃溪</t>
  </si>
  <si>
    <t>张莉莉</t>
  </si>
  <si>
    <t>吴静</t>
  </si>
  <si>
    <t>陈浩冉</t>
  </si>
  <si>
    <t>曹梦豪</t>
  </si>
  <si>
    <t>卢映楠</t>
  </si>
  <si>
    <t>高聪慧</t>
  </si>
  <si>
    <t>叶紫依</t>
  </si>
  <si>
    <t>姚莉莉</t>
  </si>
  <si>
    <t>王然然</t>
  </si>
  <si>
    <t>蔡睿</t>
  </si>
  <si>
    <t>岳雨菡</t>
  </si>
  <si>
    <t>王家乐</t>
  </si>
  <si>
    <t>周思雨</t>
  </si>
  <si>
    <t>王舒琦</t>
  </si>
  <si>
    <t>陈琳</t>
  </si>
  <si>
    <t>李乐乐</t>
  </si>
  <si>
    <t>薛永亮</t>
  </si>
  <si>
    <t>陈翔宇</t>
  </si>
  <si>
    <t>任慧莹</t>
  </si>
  <si>
    <t>张青雯</t>
  </si>
  <si>
    <t>李炳娴</t>
  </si>
  <si>
    <t>杜翔</t>
  </si>
  <si>
    <t>杨澳</t>
  </si>
  <si>
    <t>陈思源</t>
  </si>
  <si>
    <t>张璐</t>
  </si>
  <si>
    <t>娄仪婷</t>
  </si>
  <si>
    <t>胡诗雨</t>
  </si>
  <si>
    <t>羊原</t>
  </si>
  <si>
    <t>张凯丹</t>
  </si>
  <si>
    <t>王苏苏</t>
  </si>
  <si>
    <t>鲁征怡</t>
  </si>
  <si>
    <t>金甜甜</t>
  </si>
  <si>
    <t>彭玉晨</t>
  </si>
  <si>
    <t>张浩佳</t>
  </si>
  <si>
    <t>刘甜甜</t>
  </si>
  <si>
    <t>李诗雨</t>
  </si>
  <si>
    <t>朱旻姝</t>
  </si>
  <si>
    <t>余琦瑶</t>
  </si>
  <si>
    <t>张恣娴</t>
  </si>
  <si>
    <t>邓梦冉</t>
  </si>
  <si>
    <t>卢倩</t>
  </si>
  <si>
    <t>刘珍毓</t>
  </si>
  <si>
    <t>方嘉慧</t>
  </si>
  <si>
    <t>贾宇君</t>
  </si>
  <si>
    <t>邱睿</t>
  </si>
  <si>
    <t>孙淼淼</t>
  </si>
  <si>
    <t>吴颖</t>
  </si>
  <si>
    <t>陈汝启</t>
  </si>
  <si>
    <t>杨梦晴</t>
  </si>
  <si>
    <t>吴彤</t>
  </si>
  <si>
    <t>羊俊鹏</t>
  </si>
  <si>
    <t>彭琳芮</t>
  </si>
  <si>
    <t>王梦瑶</t>
  </si>
  <si>
    <t>张玉娟</t>
  </si>
  <si>
    <t>陈金瑞</t>
  </si>
  <si>
    <t>王畅</t>
  </si>
  <si>
    <t>刘颖</t>
  </si>
  <si>
    <t>邓慧娟</t>
  </si>
  <si>
    <t>李玉洁</t>
  </si>
  <si>
    <t>程旭</t>
  </si>
  <si>
    <t>刘举贺</t>
  </si>
  <si>
    <t>李祥</t>
  </si>
  <si>
    <t>金孟瑶</t>
  </si>
  <si>
    <t>肖凯</t>
  </si>
  <si>
    <t>罗璨</t>
  </si>
  <si>
    <t>寇艺璇</t>
  </si>
  <si>
    <t>张一帆</t>
  </si>
  <si>
    <t>项瑜曦</t>
  </si>
  <si>
    <t>张铮</t>
  </si>
  <si>
    <t>羊思琦</t>
  </si>
  <si>
    <t>谢贝贝</t>
  </si>
  <si>
    <t>刘沛显</t>
  </si>
  <si>
    <t>全永坤</t>
  </si>
  <si>
    <t>林雅菡</t>
  </si>
  <si>
    <t>宋琦</t>
  </si>
  <si>
    <t>张鹏真</t>
  </si>
  <si>
    <t>马杨帅</t>
  </si>
  <si>
    <t>王漾</t>
  </si>
  <si>
    <t>彭直</t>
  </si>
  <si>
    <t>于露</t>
  </si>
  <si>
    <t>杨佳凝</t>
  </si>
  <si>
    <t>许密</t>
  </si>
  <si>
    <t>霍凤鸣</t>
  </si>
  <si>
    <t>张凤丽</t>
  </si>
  <si>
    <t>周赟</t>
  </si>
  <si>
    <t>王思佳</t>
  </si>
  <si>
    <t>赖怡月</t>
  </si>
  <si>
    <t>张梦瑶</t>
  </si>
  <si>
    <t>李育琦</t>
  </si>
  <si>
    <t>罗轶润</t>
  </si>
  <si>
    <t>彭钰莹</t>
  </si>
  <si>
    <t>杨梦真</t>
  </si>
  <si>
    <t>陈欢欢</t>
  </si>
  <si>
    <t>秋萍</t>
  </si>
  <si>
    <t>徐若涵</t>
  </si>
  <si>
    <t>蒋姝娅</t>
  </si>
  <si>
    <t>林梦妍</t>
  </si>
  <si>
    <t>刘艳如</t>
  </si>
  <si>
    <t>臧亦真</t>
  </si>
  <si>
    <t>陈珊珊</t>
  </si>
  <si>
    <t>王雪情</t>
  </si>
  <si>
    <t>郭宁涵</t>
  </si>
  <si>
    <t>余锦辉</t>
  </si>
  <si>
    <t>蔡凯露</t>
  </si>
  <si>
    <t>张家栋</t>
  </si>
  <si>
    <t>牛凯博</t>
  </si>
  <si>
    <t>张思甜</t>
  </si>
  <si>
    <t>赵子盎</t>
  </si>
  <si>
    <t>林佳龙</t>
  </si>
  <si>
    <t>李月莹</t>
  </si>
  <si>
    <t>冯博</t>
  </si>
  <si>
    <t>燕天昊</t>
  </si>
  <si>
    <t>程强</t>
  </si>
  <si>
    <t>郭绍聪</t>
  </si>
  <si>
    <t>李富旺</t>
  </si>
  <si>
    <t>邵琬益</t>
  </si>
  <si>
    <t>赵威</t>
  </si>
  <si>
    <t>石靖杨</t>
  </si>
  <si>
    <t>于宸浩</t>
  </si>
  <si>
    <t>张逸良</t>
  </si>
  <si>
    <t>陈朝阳</t>
  </si>
  <si>
    <t>郭啸宇</t>
  </si>
  <si>
    <t>谢佟麟</t>
  </si>
  <si>
    <t>赖高阳</t>
  </si>
  <si>
    <t>罗鹏</t>
  </si>
  <si>
    <t>高冉</t>
  </si>
  <si>
    <t>刘思敏</t>
  </si>
  <si>
    <t>黄一博</t>
  </si>
  <si>
    <t>杜沈彧</t>
  </si>
  <si>
    <t>徐晓</t>
  </si>
  <si>
    <t>韩禹</t>
  </si>
  <si>
    <t>吴娟</t>
  </si>
  <si>
    <t>刁梦玲</t>
  </si>
  <si>
    <t>朱芯芯</t>
  </si>
  <si>
    <t>彭煦哲</t>
  </si>
  <si>
    <t>杨一帆</t>
  </si>
  <si>
    <t>李燚</t>
  </si>
  <si>
    <t>李曼晨</t>
  </si>
  <si>
    <t>庞玉玉</t>
  </si>
  <si>
    <t>廖东丽</t>
  </si>
  <si>
    <t>孔维婷</t>
  </si>
  <si>
    <t>王骅蕾</t>
  </si>
  <si>
    <t>周雪羊</t>
  </si>
  <si>
    <t>杨芳琦</t>
  </si>
  <si>
    <t>闫洛可</t>
  </si>
  <si>
    <t>徐尹畅</t>
  </si>
  <si>
    <t>董苗苗</t>
  </si>
  <si>
    <t>秦璐</t>
  </si>
  <si>
    <t>何续铭</t>
  </si>
  <si>
    <t>田雨</t>
  </si>
  <si>
    <t>冯俊超</t>
  </si>
  <si>
    <t>肖雨</t>
  </si>
  <si>
    <t>武婷</t>
  </si>
  <si>
    <t>刘帅</t>
  </si>
  <si>
    <t>陈富源</t>
  </si>
  <si>
    <t>赵雅晴</t>
  </si>
  <si>
    <t>余昕倩</t>
  </si>
  <si>
    <t>吴一鸣</t>
  </si>
  <si>
    <t>王莉</t>
  </si>
  <si>
    <t>金昭燃</t>
  </si>
  <si>
    <t>马君</t>
  </si>
  <si>
    <t>王腾凤</t>
  </si>
  <si>
    <t>龚琳鑫</t>
  </si>
  <si>
    <t>张莎</t>
  </si>
  <si>
    <t>王彤彤</t>
  </si>
  <si>
    <t>徐晨曦</t>
  </si>
  <si>
    <t>彭月恒</t>
  </si>
  <si>
    <t>吴雪涛</t>
  </si>
  <si>
    <t>李莹</t>
  </si>
  <si>
    <t>孙玥</t>
  </si>
  <si>
    <t>王凯雯</t>
  </si>
  <si>
    <t>董雨琴</t>
  </si>
  <si>
    <t>张研</t>
  </si>
  <si>
    <t>秦齐</t>
  </si>
  <si>
    <t>张豪</t>
  </si>
  <si>
    <t>陈宇浩</t>
  </si>
  <si>
    <t>万思超</t>
  </si>
  <si>
    <t>宋东方</t>
  </si>
  <si>
    <t>姚创新</t>
  </si>
  <si>
    <t>李寅昊</t>
  </si>
  <si>
    <t>赵晗笑</t>
  </si>
  <si>
    <t>雪荣</t>
  </si>
  <si>
    <t>李爽</t>
  </si>
  <si>
    <t>孔智慧</t>
  </si>
  <si>
    <t>王迪</t>
  </si>
  <si>
    <t>曹阳阳</t>
  </si>
  <si>
    <t>张冰荷</t>
  </si>
  <si>
    <t>陈丽雪</t>
  </si>
  <si>
    <t>吕澳生</t>
  </si>
  <si>
    <t>张景林</t>
  </si>
  <si>
    <t>樊冰冰</t>
  </si>
  <si>
    <t>马艳晴</t>
  </si>
  <si>
    <t>赵梦珂</t>
  </si>
  <si>
    <t>张如意</t>
  </si>
  <si>
    <t>许凯宇</t>
  </si>
  <si>
    <t>胡雨欣</t>
  </si>
  <si>
    <t>李慧</t>
  </si>
  <si>
    <t>安明真</t>
  </si>
  <si>
    <t>夏淑洁</t>
  </si>
  <si>
    <t>石凌涛</t>
  </si>
  <si>
    <t>吕宜蓓</t>
  </si>
  <si>
    <t>潘慧慧</t>
  </si>
  <si>
    <t>张雪丽</t>
  </si>
  <si>
    <t>张佳</t>
  </si>
  <si>
    <t>刘奎</t>
  </si>
  <si>
    <t>李乐斌</t>
  </si>
  <si>
    <t>程珂珂</t>
  </si>
  <si>
    <t>陈永顺</t>
  </si>
  <si>
    <t>张文思</t>
  </si>
  <si>
    <t>郑富强</t>
  </si>
  <si>
    <t>张旭畅</t>
  </si>
  <si>
    <t>王回森</t>
  </si>
  <si>
    <t>金能</t>
  </si>
  <si>
    <t>张珂榛</t>
  </si>
  <si>
    <t>高欢欢</t>
  </si>
  <si>
    <t>杨霖</t>
  </si>
  <si>
    <t>蒋云鹏</t>
  </si>
  <si>
    <t>王绎程</t>
  </si>
  <si>
    <t>梦飞</t>
  </si>
  <si>
    <t>郭苒</t>
  </si>
  <si>
    <t>胡东旭</t>
  </si>
  <si>
    <t>付少政</t>
  </si>
  <si>
    <t>雷佳</t>
  </si>
  <si>
    <t>王哲</t>
  </si>
  <si>
    <t>霍鹭敏</t>
  </si>
  <si>
    <t>徐子惠</t>
  </si>
  <si>
    <t>李木子</t>
  </si>
  <si>
    <t>闫梦茹</t>
  </si>
  <si>
    <t>张雨珠</t>
  </si>
  <si>
    <t>岳溢泽</t>
  </si>
  <si>
    <t>杨梦戈</t>
  </si>
  <si>
    <t>李梦语</t>
  </si>
  <si>
    <t>李尚</t>
  </si>
  <si>
    <t>李富银</t>
  </si>
  <si>
    <t>李江彬</t>
  </si>
  <si>
    <t>姚乐乐</t>
  </si>
  <si>
    <t>许恒裕</t>
  </si>
  <si>
    <t>王璐璐</t>
  </si>
  <si>
    <t>张祎帆</t>
  </si>
  <si>
    <t>王倩</t>
  </si>
  <si>
    <t>张家鑫</t>
  </si>
  <si>
    <t>王震</t>
  </si>
  <si>
    <t>凡乐乐</t>
  </si>
  <si>
    <t>杨占美</t>
  </si>
  <si>
    <t>陈耀尊</t>
  </si>
  <si>
    <t>李畅</t>
  </si>
  <si>
    <t>夏甜甜</t>
  </si>
  <si>
    <t>张明慧</t>
  </si>
  <si>
    <t>马青瑞</t>
  </si>
  <si>
    <t>赵心雨</t>
  </si>
  <si>
    <t>冯滢锟</t>
  </si>
  <si>
    <t>杨梦雪</t>
  </si>
  <si>
    <t>张梦珂</t>
  </si>
  <si>
    <t>侯雅琪</t>
  </si>
  <si>
    <t>刘文鑫</t>
  </si>
  <si>
    <t>李湘茹</t>
  </si>
  <si>
    <t>银翊帆</t>
  </si>
  <si>
    <t>李飞舟</t>
  </si>
  <si>
    <t>杨稳鑫</t>
  </si>
  <si>
    <t>曹紫雨</t>
  </si>
  <si>
    <t>胡思琪</t>
  </si>
  <si>
    <t>李瑜</t>
  </si>
  <si>
    <t>金硕</t>
  </si>
  <si>
    <t>王芷若</t>
  </si>
  <si>
    <t>尹晶晶</t>
  </si>
  <si>
    <t>许涵</t>
  </si>
  <si>
    <t>张丁铜</t>
  </si>
  <si>
    <t>柴铭思</t>
  </si>
  <si>
    <t>吴恒辉</t>
  </si>
  <si>
    <t>陈甜甜</t>
  </si>
  <si>
    <t>胡天翔</t>
  </si>
  <si>
    <t>李巳昂</t>
  </si>
  <si>
    <t>张凡</t>
  </si>
  <si>
    <t>张琰</t>
  </si>
  <si>
    <t>李彩玉</t>
  </si>
  <si>
    <t>李欣怡</t>
  </si>
  <si>
    <t>刘奇</t>
  </si>
  <si>
    <t>张晨辉</t>
  </si>
  <si>
    <t>李龙豪</t>
  </si>
  <si>
    <t>李鉴宇</t>
  </si>
  <si>
    <t>余润程</t>
  </si>
  <si>
    <t>胡易辰</t>
  </si>
  <si>
    <t>张琪</t>
  </si>
  <si>
    <t>肖慧慧</t>
  </si>
  <si>
    <t>贾利茹</t>
  </si>
  <si>
    <t>路诗琦</t>
  </si>
  <si>
    <t>王珂</t>
  </si>
  <si>
    <t>余淼</t>
  </si>
  <si>
    <t>尚圆圆</t>
  </si>
  <si>
    <t>张楠</t>
  </si>
  <si>
    <t>郭志茹</t>
  </si>
  <si>
    <t>申紫祥</t>
  </si>
  <si>
    <t>张亚茹</t>
  </si>
  <si>
    <t>张姝璘</t>
  </si>
  <si>
    <t>刘翔</t>
  </si>
  <si>
    <t>伍梦</t>
  </si>
  <si>
    <t>李鑫</t>
  </si>
  <si>
    <t>苏珂</t>
  </si>
  <si>
    <t>胡雪婷</t>
  </si>
  <si>
    <t>周毅</t>
  </si>
  <si>
    <t>姚蕊萌</t>
  </si>
  <si>
    <t>高艺</t>
  </si>
  <si>
    <t>王西双</t>
  </si>
  <si>
    <t>王晨曦</t>
  </si>
  <si>
    <t>张杰威</t>
  </si>
  <si>
    <t>刘欣</t>
  </si>
  <si>
    <t>朱丹阳</t>
  </si>
  <si>
    <t>袁慧林</t>
  </si>
  <si>
    <t>求和项:数量</t>
  </si>
  <si>
    <t>总计</t>
  </si>
  <si>
    <t>报考岗位</t>
  </si>
  <si>
    <t>数量</t>
  </si>
  <si>
    <t>:25100700115</t>
  </si>
  <si>
    <t>工作协理员</t>
  </si>
  <si>
    <t>:25100700113</t>
  </si>
  <si>
    <t>:25100700111</t>
  </si>
  <si>
    <t>:25100700112</t>
  </si>
  <si>
    <t>:25100700117</t>
  </si>
  <si>
    <t>:25100700120</t>
  </si>
  <si>
    <t>:25100700105</t>
  </si>
  <si>
    <t>:25100700116</t>
  </si>
  <si>
    <t>:25100700109</t>
  </si>
  <si>
    <t>:25100700207</t>
  </si>
  <si>
    <t>:25100700122</t>
  </si>
  <si>
    <t>:25100700126</t>
  </si>
  <si>
    <t>:25100700214</t>
  </si>
  <si>
    <t>:25100700210</t>
  </si>
  <si>
    <t>:25100700209</t>
  </si>
  <si>
    <t>:25100700208</t>
  </si>
  <si>
    <t>:25100700212</t>
  </si>
  <si>
    <t>:25100700123</t>
  </si>
  <si>
    <t>:25100700223</t>
  </si>
  <si>
    <t>:25100700224</t>
  </si>
  <si>
    <t>:25100700221</t>
  </si>
  <si>
    <t>:25100700218</t>
  </si>
  <si>
    <t>:25100700220</t>
  </si>
  <si>
    <t>:25100700225</t>
  </si>
  <si>
    <t>:25100700219</t>
  </si>
  <si>
    <t>:25100700227</t>
  </si>
  <si>
    <t>:25100700222</t>
  </si>
  <si>
    <t>:25100700312</t>
  </si>
  <si>
    <t>:25100700311</t>
  </si>
  <si>
    <t>:25100700302</t>
  </si>
  <si>
    <t>:25100700303</t>
  </si>
  <si>
    <t>:25100700306</t>
  </si>
  <si>
    <t>:25100700315</t>
  </si>
  <si>
    <t>:25100700304</t>
  </si>
  <si>
    <t>:25100700229</t>
  </si>
  <si>
    <t>:25100700309</t>
  </si>
  <si>
    <t>:25100700324</t>
  </si>
  <si>
    <t>:25100700323</t>
  </si>
  <si>
    <t>:25100700320</t>
  </si>
  <si>
    <t>:25100700322</t>
  </si>
  <si>
    <t>:25100700319</t>
  </si>
  <si>
    <t>:25100700325</t>
  </si>
  <si>
    <t>:25100700326</t>
  </si>
  <si>
    <t>:25100700329</t>
  </si>
  <si>
    <t>:25100700407</t>
  </si>
  <si>
    <t>:25100700401</t>
  </si>
  <si>
    <t>:25100700409</t>
  </si>
  <si>
    <t>:25100700410</t>
  </si>
  <si>
    <t>:25100700418</t>
  </si>
  <si>
    <t>:25100700417</t>
  </si>
  <si>
    <t>:25100700414</t>
  </si>
  <si>
    <t>:25100700509</t>
  </si>
  <si>
    <t>:25100700505</t>
  </si>
  <si>
    <t>:25100700420</t>
  </si>
  <si>
    <t>:25100700426</t>
  </si>
  <si>
    <t>:25100700424</t>
  </si>
  <si>
    <t>:25100700507</t>
  </si>
  <si>
    <t>:25100700508</t>
  </si>
  <si>
    <t>:25100700501</t>
  </si>
  <si>
    <t>:25100700428</t>
  </si>
  <si>
    <t>:25100700605</t>
  </si>
  <si>
    <t>:25100700518</t>
  </si>
  <si>
    <t>:25100700530</t>
  </si>
  <si>
    <t>:25100700604</t>
  </si>
  <si>
    <t>:25100700607</t>
  </si>
  <si>
    <t>:25100700603</t>
  </si>
  <si>
    <t>:25100700517</t>
  </si>
  <si>
    <t>:25100700522</t>
  </si>
  <si>
    <t>:25100700526</t>
  </si>
  <si>
    <t>:25100700608</t>
  </si>
  <si>
    <t>:25100700611</t>
  </si>
  <si>
    <t>:25100700618</t>
  </si>
  <si>
    <t>:25100700614</t>
  </si>
  <si>
    <t>:25100700617</t>
  </si>
  <si>
    <t>:25100700615</t>
  </si>
  <si>
    <t>:25100700714</t>
  </si>
  <si>
    <t>:25100700703</t>
  </si>
  <si>
    <t>:25100700716</t>
  </si>
  <si>
    <t>:25100700801</t>
  </si>
  <si>
    <t>:25100700715</t>
  </si>
  <si>
    <t>:25100700627</t>
  </si>
  <si>
    <t>:25100700725</t>
  </si>
  <si>
    <t>:25100700721</t>
  </si>
  <si>
    <t>:25100700704</t>
  </si>
  <si>
    <t>:25100700623</t>
  </si>
  <si>
    <t>:25100700728</t>
  </si>
  <si>
    <t>:25100700711</t>
  </si>
  <si>
    <t>:25100700622</t>
  </si>
  <si>
    <t>:25100700628</t>
  </si>
  <si>
    <t>:25100700718</t>
  </si>
  <si>
    <t>:25100700629</t>
  </si>
  <si>
    <t>:25100700719</t>
  </si>
  <si>
    <t>:25100700625</t>
  </si>
  <si>
    <t>:25100700722</t>
  </si>
  <si>
    <t>:25100700803</t>
  </si>
  <si>
    <t>:25100700806</t>
  </si>
  <si>
    <t>:25100700807</t>
  </si>
  <si>
    <t>:25100700808</t>
  </si>
  <si>
    <t>:25100700814</t>
  </si>
  <si>
    <t>:25100700818</t>
  </si>
  <si>
    <t>:25100700811</t>
  </si>
  <si>
    <t>:25100700815</t>
  </si>
  <si>
    <t>:25100700819</t>
  </si>
  <si>
    <t>:25100700918</t>
  </si>
  <si>
    <t>:25100700825</t>
  </si>
  <si>
    <t>:25100700827</t>
  </si>
  <si>
    <t>:25100700830</t>
  </si>
  <si>
    <t>:25100700908</t>
  </si>
  <si>
    <t>:25100700903</t>
  </si>
  <si>
    <t>:25100700912</t>
  </si>
  <si>
    <t>:25100700822</t>
  </si>
  <si>
    <t>:25100700920</t>
  </si>
  <si>
    <t>:25100700907</t>
  </si>
  <si>
    <t>:25100700821</t>
  </si>
  <si>
    <t>:25100700919</t>
  </si>
  <si>
    <t>:25100700914</t>
  </si>
  <si>
    <t>:25100700915</t>
  </si>
  <si>
    <t>:25100700826</t>
  </si>
  <si>
    <t>:25100700905</t>
  </si>
  <si>
    <t>:25100700906</t>
  </si>
  <si>
    <t>:25100700916</t>
  </si>
  <si>
    <t>:25100700928</t>
  </si>
  <si>
    <t>:25100700921</t>
  </si>
  <si>
    <t>:25100700924</t>
  </si>
  <si>
    <t>:25100700930</t>
  </si>
  <si>
    <t>:25100700927</t>
  </si>
  <si>
    <t>:25100700922</t>
  </si>
  <si>
    <t>:25100701010</t>
  </si>
  <si>
    <t>:25100701009</t>
  </si>
  <si>
    <t>:25100701007</t>
  </si>
  <si>
    <t>:25100701002</t>
  </si>
  <si>
    <t>:25100701011</t>
  </si>
  <si>
    <t>:25100701025</t>
  </si>
  <si>
    <t>:25100701016</t>
  </si>
  <si>
    <t>:25100701020</t>
  </si>
  <si>
    <t>:25100701024</t>
  </si>
  <si>
    <t>:25100701015</t>
  </si>
  <si>
    <t>:25100701019</t>
  </si>
  <si>
    <t>:25100701028</t>
  </si>
  <si>
    <t>:25100701027</t>
  </si>
  <si>
    <t>:25100701026</t>
  </si>
  <si>
    <t>:25100701105</t>
  </si>
  <si>
    <t>:25100701111</t>
  </si>
  <si>
    <t>:25100701107</t>
  </si>
  <si>
    <t>:25100701106</t>
  </si>
  <si>
    <t>:25100701113</t>
  </si>
  <si>
    <t>:25100701102</t>
  </si>
  <si>
    <t>:25100701112</t>
  </si>
  <si>
    <t>:25100701123</t>
  </si>
  <si>
    <t>:25100701125</t>
  </si>
  <si>
    <t>:25100701120</t>
  </si>
  <si>
    <t>:25100701203</t>
  </si>
  <si>
    <t>:25100701129</t>
  </si>
  <si>
    <t>:25100701202</t>
  </si>
  <si>
    <t>:25100701128</t>
  </si>
  <si>
    <t>:25100701130</t>
  </si>
  <si>
    <t>:25100701201</t>
  </si>
  <si>
    <t>:25100701216</t>
  </si>
  <si>
    <t>:25100701220</t>
  </si>
  <si>
    <t>:25100701211</t>
  </si>
  <si>
    <t>:25100701209</t>
  </si>
  <si>
    <t>:25100701212</t>
  </si>
  <si>
    <t>:25100701213</t>
  </si>
  <si>
    <t>:25100701225</t>
  </si>
  <si>
    <t>:25100701224</t>
  </si>
  <si>
    <t>:25100701228</t>
  </si>
  <si>
    <t>:25100701230</t>
  </si>
  <si>
    <t>:25100701227</t>
  </si>
  <si>
    <t>:25100701226</t>
  </si>
  <si>
    <t>:25100701310</t>
  </si>
  <si>
    <t>:25100701313</t>
  </si>
  <si>
    <t>:25100701312</t>
  </si>
  <si>
    <t>:25100701304</t>
  </si>
  <si>
    <t>:25100701303</t>
  </si>
  <si>
    <t>:25100701302</t>
  </si>
  <si>
    <t>:25100701306</t>
  </si>
  <si>
    <t>:25100701308</t>
  </si>
  <si>
    <t>:25100701307</t>
  </si>
  <si>
    <t>2025汝南县部分机关事业单位公开招聘工作协理员面试室工作人员抽签确认表</t>
  </si>
  <si>
    <t>项目</t>
  </si>
  <si>
    <t>抽签确认表</t>
  </si>
  <si>
    <t>工作人员</t>
  </si>
  <si>
    <t>主考、副主考、巡视、纪检监察</t>
  </si>
  <si>
    <r>
      <rPr>
        <b/>
        <sz val="14"/>
        <rFont val="宋体"/>
        <charset val="134"/>
      </rPr>
      <t>主    考：</t>
    </r>
    <r>
      <rPr>
        <u/>
        <sz val="14"/>
        <rFont val="宋体"/>
        <charset val="134"/>
      </rPr>
      <t xml:space="preserve">        </t>
    </r>
    <r>
      <rPr>
        <sz val="14"/>
        <rFont val="宋体"/>
        <charset val="134"/>
      </rPr>
      <t xml:space="preserve">（人社局）
</t>
    </r>
    <r>
      <rPr>
        <b/>
        <sz val="14"/>
        <rFont val="宋体"/>
        <charset val="134"/>
      </rPr>
      <t>副 主 考：</t>
    </r>
    <r>
      <rPr>
        <u/>
        <sz val="14"/>
        <rFont val="宋体"/>
        <charset val="134"/>
      </rPr>
      <t xml:space="preserve">        </t>
    </r>
    <r>
      <rPr>
        <sz val="14"/>
        <rFont val="宋体"/>
        <charset val="134"/>
      </rPr>
      <t xml:space="preserve">（用人单位）
</t>
    </r>
    <r>
      <rPr>
        <b/>
        <sz val="14"/>
        <rFont val="宋体"/>
        <charset val="134"/>
      </rPr>
      <t>副 主 考：</t>
    </r>
    <r>
      <rPr>
        <u/>
        <sz val="14"/>
        <rFont val="宋体"/>
        <charset val="134"/>
      </rPr>
      <t xml:space="preserve">        </t>
    </r>
    <r>
      <rPr>
        <sz val="14"/>
        <rFont val="宋体"/>
        <charset val="134"/>
      </rPr>
      <t xml:space="preserve">（用人单位）
</t>
    </r>
    <r>
      <rPr>
        <b/>
        <sz val="14"/>
        <rFont val="宋体"/>
        <charset val="134"/>
      </rPr>
      <t>巡    视：</t>
    </r>
    <r>
      <rPr>
        <u/>
        <sz val="14"/>
        <rFont val="宋体"/>
        <charset val="134"/>
      </rPr>
      <t xml:space="preserve">        </t>
    </r>
    <r>
      <rPr>
        <sz val="14"/>
        <rFont val="宋体"/>
        <charset val="134"/>
      </rPr>
      <t xml:space="preserve">（用人单位）
</t>
    </r>
    <r>
      <rPr>
        <b/>
        <sz val="14"/>
        <rFont val="宋体"/>
        <charset val="134"/>
      </rPr>
      <t>巡    视：</t>
    </r>
    <r>
      <rPr>
        <u/>
        <sz val="14"/>
        <rFont val="宋体"/>
        <charset val="134"/>
      </rPr>
      <t xml:space="preserve">        </t>
    </r>
    <r>
      <rPr>
        <sz val="14"/>
        <rFont val="宋体"/>
        <charset val="134"/>
      </rPr>
      <t xml:space="preserve">（用人单位）
</t>
    </r>
    <r>
      <rPr>
        <b/>
        <sz val="14"/>
        <rFont val="宋体"/>
        <charset val="134"/>
      </rPr>
      <t>巡    考：</t>
    </r>
    <r>
      <rPr>
        <u/>
        <sz val="14"/>
        <rFont val="宋体"/>
        <charset val="134"/>
      </rPr>
      <t xml:space="preserve">        </t>
    </r>
    <r>
      <rPr>
        <sz val="14"/>
        <rFont val="宋体"/>
        <charset val="134"/>
      </rPr>
      <t>（用人单位）</t>
    </r>
    <r>
      <rPr>
        <b/>
        <sz val="14"/>
        <rFont val="宋体"/>
        <charset val="134"/>
      </rPr>
      <t xml:space="preserve">
巡    考：</t>
    </r>
    <r>
      <rPr>
        <u/>
        <sz val="14"/>
        <rFont val="宋体"/>
        <charset val="134"/>
      </rPr>
      <t xml:space="preserve">        </t>
    </r>
    <r>
      <rPr>
        <sz val="14"/>
        <rFont val="宋体"/>
        <charset val="134"/>
      </rPr>
      <t xml:space="preserve">（用人单位）
</t>
    </r>
    <r>
      <rPr>
        <b/>
        <sz val="14"/>
        <rFont val="宋体"/>
        <charset val="134"/>
      </rPr>
      <t>纪检监察：</t>
    </r>
    <r>
      <rPr>
        <u/>
        <sz val="14"/>
        <rFont val="宋体"/>
        <charset val="134"/>
      </rPr>
      <t xml:space="preserve">        </t>
    </r>
    <r>
      <rPr>
        <sz val="14"/>
        <rFont val="宋体"/>
        <charset val="134"/>
      </rPr>
      <t>（纪检）</t>
    </r>
  </si>
  <si>
    <t>第一面试室考官</t>
  </si>
  <si>
    <t>第一面试室工作人员</t>
  </si>
  <si>
    <t>第一候考室工作人员</t>
  </si>
  <si>
    <t>第一休息室工作人员</t>
  </si>
  <si>
    <t>第二面试室考官</t>
  </si>
  <si>
    <t>第二面试室工作人员</t>
  </si>
  <si>
    <t>第二候考室工作人员</t>
  </si>
  <si>
    <t>第二休息室工作人员</t>
  </si>
  <si>
    <t>第三面试室考官</t>
  </si>
  <si>
    <t>第三面试室工作人员</t>
  </si>
  <si>
    <t>第三候考室工作人员</t>
  </si>
  <si>
    <t>第三休息室工作人员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</si>
</sst>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s>
  <fonts count="33">
    <font>
      <sz val="10"/>
      <name val="Arial"/>
      <charset val="1"/>
    </font>
    <font>
      <sz val="11"/>
      <color theme="1"/>
      <name val="宋体"/>
      <charset val="134"/>
      <scheme val="minor"/>
    </font>
    <font>
      <b/>
      <sz val="20"/>
      <name val="宋体"/>
      <charset val="134"/>
    </font>
    <font>
      <b/>
      <sz val="14"/>
      <name val="宋体"/>
      <charset val="134"/>
    </font>
    <font>
      <sz val="14"/>
      <name val="宋体"/>
      <charset val="134"/>
    </font>
    <font>
      <b/>
      <sz val="12"/>
      <name val="宋体"/>
      <charset val="134"/>
    </font>
    <font>
      <sz val="12"/>
      <name val="宋体"/>
      <charset val="134"/>
    </font>
    <font>
      <b/>
      <sz val="11"/>
      <name val="微软雅黑"/>
      <charset val="134"/>
    </font>
    <font>
      <sz val="10"/>
      <name val="微软雅黑"/>
      <charset val="134"/>
    </font>
    <font>
      <sz val="10"/>
      <color rgb="FFFF0000"/>
      <name val="Arial"/>
      <charset val="1"/>
    </font>
    <font>
      <sz val="10"/>
      <name val="宋体"/>
      <charset val="134"/>
    </font>
    <font>
      <b/>
      <sz val="16"/>
      <name val="微软雅黑"/>
      <charset val="134"/>
    </font>
    <font>
      <sz val="10"/>
      <color rgb="FF7030A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4"/>
      <name val="宋体"/>
      <charset val="134"/>
    </font>
  </fonts>
  <fills count="3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37">
    <xf numFmtId="0" fontId="0" fillId="0" borderId="0" xfId="0" applyFont="1"/>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vertical="center"/>
    </xf>
    <xf numFmtId="0" fontId="3"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6" fillId="0" borderId="1" xfId="0" applyFont="1" applyFill="1" applyBorder="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xf>
    <xf numFmtId="0" fontId="0" fillId="0" borderId="1" xfId="0" applyFont="1" applyBorder="1" applyAlignment="1">
      <alignment horizontal="center"/>
    </xf>
    <xf numFmtId="0" fontId="9" fillId="0" borderId="1" xfId="0" applyFont="1" applyFill="1" applyBorder="1" applyAlignment="1">
      <alignment horizontal="center"/>
    </xf>
    <xf numFmtId="0" fontId="0" fillId="0" borderId="1" xfId="0" applyFont="1" applyFill="1" applyBorder="1" applyAlignment="1">
      <alignment horizontal="center"/>
    </xf>
    <xf numFmtId="0" fontId="10" fillId="0" borderId="0" xfId="0" applyFont="1"/>
    <xf numFmtId="0" fontId="8" fillId="2" borderId="1" xfId="0" applyFont="1" applyFill="1" applyBorder="1" applyAlignment="1">
      <alignment horizontal="center"/>
    </xf>
    <xf numFmtId="0" fontId="0" fillId="2" borderId="1" xfId="0" applyFont="1" applyFill="1" applyBorder="1" applyAlignment="1">
      <alignment horizontal="center"/>
    </xf>
    <xf numFmtId="0" fontId="9" fillId="2" borderId="1" xfId="0" applyFont="1" applyFill="1" applyBorder="1" applyAlignment="1">
      <alignment horizontal="center"/>
    </xf>
    <xf numFmtId="0" fontId="0" fillId="0" borderId="0" xfId="0" applyFont="1" applyAlignment="1">
      <alignment horizontal="center"/>
    </xf>
    <xf numFmtId="0" fontId="8" fillId="0" borderId="0" xfId="0" applyFont="1" applyFill="1" applyAlignment="1">
      <alignment horizontal="center" vertical="center"/>
    </xf>
    <xf numFmtId="0" fontId="8" fillId="0" borderId="0" xfId="0" applyFont="1" applyFill="1" applyAlignment="1">
      <alignment horizontal="center"/>
    </xf>
    <xf numFmtId="0" fontId="11" fillId="0" borderId="1" xfId="0" applyFont="1" applyFill="1" applyBorder="1" applyAlignment="1">
      <alignment horizontal="center" vertical="center" wrapText="1"/>
    </xf>
    <xf numFmtId="0" fontId="10" fillId="0" borderId="1" xfId="0" applyFont="1" applyBorder="1" applyAlignment="1">
      <alignment horizontal="center"/>
    </xf>
    <xf numFmtId="0" fontId="10" fillId="0" borderId="1" xfId="0" applyFont="1" applyFill="1" applyBorder="1" applyAlignment="1">
      <alignment horizontal="center"/>
    </xf>
    <xf numFmtId="0" fontId="8" fillId="3" borderId="1" xfId="0" applyFont="1" applyFill="1" applyBorder="1" applyAlignment="1">
      <alignment horizontal="center"/>
    </xf>
    <xf numFmtId="0" fontId="8" fillId="3" borderId="0" xfId="0" applyFont="1" applyFill="1" applyAlignment="1">
      <alignment horizontal="center"/>
    </xf>
    <xf numFmtId="0" fontId="12" fillId="0" borderId="0" xfId="0" applyFont="1" applyFill="1" applyAlignment="1">
      <alignment horizontal="center"/>
    </xf>
    <xf numFmtId="0" fontId="8" fillId="4" borderId="0" xfId="0" applyFont="1" applyFill="1" applyAlignment="1">
      <alignment horizontal="center"/>
    </xf>
    <xf numFmtId="0" fontId="8" fillId="0" borderId="0" xfId="0" applyFont="1" applyFill="1" applyAlignment="1"/>
    <xf numFmtId="176" fontId="8" fillId="0" borderId="0" xfId="0" applyNumberFormat="1" applyFont="1" applyFill="1" applyAlignment="1">
      <alignment horizontal="center"/>
    </xf>
    <xf numFmtId="176" fontId="11"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xf>
    <xf numFmtId="176" fontId="8" fillId="0" borderId="1" xfId="0" applyNumberFormat="1"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508;&#35797;&#20154;&#21592;)&#25968;&#25454;&#23548;&#20986;(2025&#24180;&#27741;&#21335;&#21439;&#37096;&#20998;&#26426;&#20851;&#20107;&#19994;&#21333;&#20301;%20&#25307;&#32856;&#24037;&#20316;&#21327;&#29702;&#21592;&#25253;&#2151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5年汝南县部分机关事业单位 招聘工作协理员报名表"/>
      <sheetName val="笔试成绩公示"/>
      <sheetName val="笔试成绩公示 (2)"/>
      <sheetName val="Sheet2"/>
      <sheetName val="Sheet1"/>
    </sheetNames>
    <sheetDataSet>
      <sheetData sheetId="0">
        <row r="1">
          <cell r="A1" t="str">
            <v>准考证号</v>
          </cell>
          <cell r="B1" t="str">
            <v>报名编号</v>
          </cell>
          <cell r="C1" t="str">
            <v>考点</v>
          </cell>
          <cell r="D1" t="str">
            <v>考场</v>
          </cell>
          <cell r="E1" t="str">
            <v>座位号</v>
          </cell>
          <cell r="F1" t="str">
            <v>岗位代码</v>
          </cell>
          <cell r="G1" t="str">
            <v>报考单位</v>
          </cell>
          <cell r="H1" t="str">
            <v>报考部门</v>
          </cell>
          <cell r="I1" t="str">
            <v>报考岗位</v>
          </cell>
          <cell r="J1" t="str">
            <v>考生姓名</v>
          </cell>
          <cell r="K1" t="str">
            <v>性别</v>
          </cell>
          <cell r="L1" t="str">
            <v>手机(联系电话)</v>
          </cell>
        </row>
        <row r="2">
          <cell r="A2">
            <v>25100700101</v>
          </cell>
          <cell r="B2" t="str">
            <v>:250926237400122</v>
          </cell>
          <cell r="C2" t="str">
            <v>汝南县职业教育中心</v>
          </cell>
          <cell r="D2" t="str">
            <v>01</v>
          </cell>
          <cell r="E2">
            <v>1</v>
          </cell>
          <cell r="F2" t="str">
            <v>01</v>
          </cell>
          <cell r="G2" t="str">
            <v>中国共产党汝南县委员会宣传部</v>
          </cell>
        </row>
        <row r="2">
          <cell r="I2" t="str">
            <v>工作协理员</v>
          </cell>
          <cell r="J2" t="str">
            <v>白晓强</v>
          </cell>
          <cell r="K2" t="str">
            <v>男</v>
          </cell>
          <cell r="L2" t="str">
            <v>:19283839955</v>
          </cell>
        </row>
        <row r="3">
          <cell r="A3">
            <v>25100700102</v>
          </cell>
          <cell r="B3" t="str">
            <v>:250929237400469</v>
          </cell>
          <cell r="C3" t="str">
            <v>汝南县职业教育中心</v>
          </cell>
          <cell r="D3" t="str">
            <v>01</v>
          </cell>
          <cell r="E3">
            <v>2</v>
          </cell>
          <cell r="F3" t="str">
            <v>01</v>
          </cell>
          <cell r="G3" t="str">
            <v>中国共产党汝南县委员会宣传部</v>
          </cell>
        </row>
        <row r="3">
          <cell r="I3" t="str">
            <v>工作协理员</v>
          </cell>
          <cell r="J3" t="str">
            <v>黄琳雅</v>
          </cell>
          <cell r="K3" t="str">
            <v>女</v>
          </cell>
          <cell r="L3" t="str">
            <v>:18639609888</v>
          </cell>
        </row>
        <row r="4">
          <cell r="A4">
            <v>25100700103</v>
          </cell>
          <cell r="B4" t="str">
            <v>:250929237400388</v>
          </cell>
          <cell r="C4" t="str">
            <v>汝南县职业教育中心</v>
          </cell>
          <cell r="D4" t="str">
            <v>01</v>
          </cell>
          <cell r="E4">
            <v>3</v>
          </cell>
          <cell r="F4" t="str">
            <v>01</v>
          </cell>
          <cell r="G4" t="str">
            <v>中国共产党汝南县委员会宣传部</v>
          </cell>
        </row>
        <row r="4">
          <cell r="I4" t="str">
            <v>工作协理员</v>
          </cell>
          <cell r="J4" t="str">
            <v>商笑傲</v>
          </cell>
          <cell r="K4" t="str">
            <v>男</v>
          </cell>
          <cell r="L4" t="str">
            <v>:18739621278</v>
          </cell>
        </row>
        <row r="5">
          <cell r="A5">
            <v>25100700104</v>
          </cell>
          <cell r="B5" t="str">
            <v>:250926237400129</v>
          </cell>
          <cell r="C5" t="str">
            <v>汝南县职业教育中心</v>
          </cell>
          <cell r="D5" t="str">
            <v>01</v>
          </cell>
          <cell r="E5">
            <v>4</v>
          </cell>
          <cell r="F5" t="str">
            <v>01</v>
          </cell>
          <cell r="G5" t="str">
            <v>中国共产党汝南县委员会宣传部</v>
          </cell>
        </row>
        <row r="5">
          <cell r="I5" t="str">
            <v>工作协理员</v>
          </cell>
          <cell r="J5" t="str">
            <v>李博</v>
          </cell>
          <cell r="K5" t="str">
            <v>男</v>
          </cell>
          <cell r="L5" t="str">
            <v>:17530384464</v>
          </cell>
        </row>
        <row r="6">
          <cell r="A6">
            <v>25100700105</v>
          </cell>
          <cell r="B6" t="str">
            <v>:250926237400093</v>
          </cell>
          <cell r="C6" t="str">
            <v>汝南县职业教育中心</v>
          </cell>
          <cell r="D6" t="str">
            <v>01</v>
          </cell>
          <cell r="E6">
            <v>5</v>
          </cell>
          <cell r="F6" t="str">
            <v>01</v>
          </cell>
          <cell r="G6" t="str">
            <v>中国共产党汝南县委员会宣传部</v>
          </cell>
        </row>
        <row r="6">
          <cell r="I6" t="str">
            <v>工作协理员</v>
          </cell>
          <cell r="J6" t="str">
            <v>纪成</v>
          </cell>
          <cell r="K6" t="str">
            <v>男</v>
          </cell>
          <cell r="L6" t="str">
            <v>:15344413516</v>
          </cell>
        </row>
        <row r="7">
          <cell r="A7">
            <v>25100700106</v>
          </cell>
          <cell r="B7" t="str">
            <v>:250926237400090</v>
          </cell>
          <cell r="C7" t="str">
            <v>汝南县职业教育中心</v>
          </cell>
          <cell r="D7" t="str">
            <v>01</v>
          </cell>
          <cell r="E7">
            <v>6</v>
          </cell>
          <cell r="F7" t="str">
            <v>01</v>
          </cell>
          <cell r="G7" t="str">
            <v>中国共产党汝南县委员会宣传部</v>
          </cell>
        </row>
        <row r="7">
          <cell r="I7" t="str">
            <v>工作协理员</v>
          </cell>
          <cell r="J7" t="str">
            <v>池芙雅</v>
          </cell>
          <cell r="K7" t="str">
            <v>女</v>
          </cell>
          <cell r="L7" t="str">
            <v>:13123768265</v>
          </cell>
        </row>
        <row r="8">
          <cell r="A8">
            <v>25100700107</v>
          </cell>
          <cell r="B8" t="str">
            <v>:250928237400210</v>
          </cell>
          <cell r="C8" t="str">
            <v>汝南县职业教育中心</v>
          </cell>
          <cell r="D8" t="str">
            <v>01</v>
          </cell>
          <cell r="E8">
            <v>7</v>
          </cell>
          <cell r="F8" t="str">
            <v>01</v>
          </cell>
          <cell r="G8" t="str">
            <v>中国共产党汝南县委员会宣传部</v>
          </cell>
        </row>
        <row r="8">
          <cell r="I8" t="str">
            <v>工作协理员</v>
          </cell>
          <cell r="J8" t="str">
            <v>高海川</v>
          </cell>
          <cell r="K8" t="str">
            <v>男</v>
          </cell>
          <cell r="L8" t="str">
            <v>:19836461980</v>
          </cell>
        </row>
        <row r="9">
          <cell r="A9">
            <v>25100700108</v>
          </cell>
          <cell r="B9" t="str">
            <v>:250928237400241</v>
          </cell>
          <cell r="C9" t="str">
            <v>汝南县职业教育中心</v>
          </cell>
          <cell r="D9" t="str">
            <v>01</v>
          </cell>
          <cell r="E9">
            <v>8</v>
          </cell>
          <cell r="F9" t="str">
            <v>01</v>
          </cell>
          <cell r="G9" t="str">
            <v>中国共产党汝南县委员会宣传部</v>
          </cell>
        </row>
        <row r="9">
          <cell r="I9" t="str">
            <v>工作协理员</v>
          </cell>
          <cell r="J9" t="str">
            <v>郭琪</v>
          </cell>
          <cell r="K9" t="str">
            <v>女</v>
          </cell>
          <cell r="L9" t="str">
            <v>:13123795598</v>
          </cell>
        </row>
        <row r="10">
          <cell r="A10">
            <v>25100700109</v>
          </cell>
          <cell r="B10" t="str">
            <v>:250929237400506</v>
          </cell>
          <cell r="C10" t="str">
            <v>汝南县职业教育中心</v>
          </cell>
          <cell r="D10" t="str">
            <v>01</v>
          </cell>
          <cell r="E10">
            <v>9</v>
          </cell>
          <cell r="F10" t="str">
            <v>01</v>
          </cell>
          <cell r="G10" t="str">
            <v>中国共产党汝南县委员会宣传部</v>
          </cell>
        </row>
        <row r="10">
          <cell r="I10" t="str">
            <v>工作协理员</v>
          </cell>
          <cell r="J10" t="str">
            <v>王慧敏</v>
          </cell>
          <cell r="K10" t="str">
            <v>女</v>
          </cell>
          <cell r="L10" t="str">
            <v>:18348185913</v>
          </cell>
        </row>
        <row r="11">
          <cell r="A11">
            <v>25100700110</v>
          </cell>
          <cell r="B11" t="str">
            <v>:250926237400084</v>
          </cell>
          <cell r="C11" t="str">
            <v>汝南县职业教育中心</v>
          </cell>
          <cell r="D11" t="str">
            <v>01</v>
          </cell>
          <cell r="E11">
            <v>10</v>
          </cell>
          <cell r="F11" t="str">
            <v>01</v>
          </cell>
          <cell r="G11" t="str">
            <v>中国共产党汝南县委员会宣传部</v>
          </cell>
        </row>
        <row r="11">
          <cell r="I11" t="str">
            <v>工作协理员</v>
          </cell>
          <cell r="J11" t="str">
            <v>刘琳</v>
          </cell>
          <cell r="K11" t="str">
            <v>女</v>
          </cell>
          <cell r="L11" t="str">
            <v>:15639607320</v>
          </cell>
        </row>
        <row r="12">
          <cell r="A12">
            <v>25100700111</v>
          </cell>
          <cell r="B12" t="str">
            <v>:250929237400401</v>
          </cell>
          <cell r="C12" t="str">
            <v>汝南县职业教育中心</v>
          </cell>
          <cell r="D12" t="str">
            <v>01</v>
          </cell>
          <cell r="E12">
            <v>11</v>
          </cell>
          <cell r="F12" t="str">
            <v>01</v>
          </cell>
          <cell r="G12" t="str">
            <v>中国共产党汝南县委员会宣传部</v>
          </cell>
        </row>
        <row r="12">
          <cell r="I12" t="str">
            <v>工作协理员</v>
          </cell>
          <cell r="J12" t="str">
            <v>陈淑慧</v>
          </cell>
          <cell r="K12" t="str">
            <v>女</v>
          </cell>
          <cell r="L12" t="str">
            <v>:18739677632</v>
          </cell>
        </row>
        <row r="13">
          <cell r="A13">
            <v>25100700112</v>
          </cell>
          <cell r="B13" t="str">
            <v>:250929237400464</v>
          </cell>
          <cell r="C13" t="str">
            <v>汝南县职业教育中心</v>
          </cell>
          <cell r="D13" t="str">
            <v>01</v>
          </cell>
          <cell r="E13">
            <v>12</v>
          </cell>
          <cell r="F13" t="str">
            <v>01</v>
          </cell>
          <cell r="G13" t="str">
            <v>中国共产党汝南县委员会宣传部</v>
          </cell>
        </row>
        <row r="13">
          <cell r="I13" t="str">
            <v>工作协理员</v>
          </cell>
          <cell r="J13" t="str">
            <v>范竞玉</v>
          </cell>
          <cell r="K13" t="str">
            <v>女</v>
          </cell>
          <cell r="L13" t="str">
            <v>:13783317318</v>
          </cell>
        </row>
        <row r="14">
          <cell r="A14">
            <v>25100700113</v>
          </cell>
          <cell r="B14" t="str">
            <v>:250925237400061</v>
          </cell>
          <cell r="C14" t="str">
            <v>汝南县职业教育中心</v>
          </cell>
          <cell r="D14" t="str">
            <v>01</v>
          </cell>
          <cell r="E14">
            <v>13</v>
          </cell>
          <cell r="F14" t="str">
            <v>01</v>
          </cell>
          <cell r="G14" t="str">
            <v>中国共产党汝南县委员会宣传部</v>
          </cell>
        </row>
        <row r="14">
          <cell r="I14" t="str">
            <v>工作协理员</v>
          </cell>
          <cell r="J14" t="str">
            <v>霍泓仰</v>
          </cell>
          <cell r="K14" t="str">
            <v>女</v>
          </cell>
          <cell r="L14" t="str">
            <v>:13633963631</v>
          </cell>
        </row>
        <row r="15">
          <cell r="A15">
            <v>25100700114</v>
          </cell>
          <cell r="B15" t="str">
            <v>:250929237400394</v>
          </cell>
          <cell r="C15" t="str">
            <v>汝南县职业教育中心</v>
          </cell>
          <cell r="D15" t="str">
            <v>01</v>
          </cell>
          <cell r="E15">
            <v>14</v>
          </cell>
          <cell r="F15" t="str">
            <v>01</v>
          </cell>
          <cell r="G15" t="str">
            <v>中国共产党汝南县委员会宣传部</v>
          </cell>
        </row>
        <row r="15">
          <cell r="I15" t="str">
            <v>工作协理员</v>
          </cell>
          <cell r="J15" t="str">
            <v>丁莉莉</v>
          </cell>
          <cell r="K15" t="str">
            <v>女</v>
          </cell>
          <cell r="L15" t="str">
            <v>:19939510681</v>
          </cell>
        </row>
        <row r="16">
          <cell r="A16">
            <v>25100700115</v>
          </cell>
          <cell r="B16" t="str">
            <v>:250929237400390</v>
          </cell>
          <cell r="C16" t="str">
            <v>汝南县职业教育中心</v>
          </cell>
          <cell r="D16" t="str">
            <v>01</v>
          </cell>
          <cell r="E16">
            <v>15</v>
          </cell>
          <cell r="F16" t="str">
            <v>01</v>
          </cell>
          <cell r="G16" t="str">
            <v>中国共产党汝南县委员会宣传部</v>
          </cell>
        </row>
        <row r="16">
          <cell r="I16" t="str">
            <v>工作协理员</v>
          </cell>
          <cell r="J16" t="str">
            <v>詹志浩</v>
          </cell>
          <cell r="K16" t="str">
            <v>男</v>
          </cell>
          <cell r="L16" t="str">
            <v>:17884863254</v>
          </cell>
        </row>
        <row r="17">
          <cell r="A17">
            <v>25100700116</v>
          </cell>
          <cell r="B17" t="str">
            <v>:250927237400166</v>
          </cell>
          <cell r="C17" t="str">
            <v>汝南县职业教育中心</v>
          </cell>
          <cell r="D17" t="str">
            <v>01</v>
          </cell>
          <cell r="E17">
            <v>16</v>
          </cell>
          <cell r="F17" t="str">
            <v>01</v>
          </cell>
          <cell r="G17" t="str">
            <v>中国共产党汝南县委员会宣传部</v>
          </cell>
        </row>
        <row r="17">
          <cell r="I17" t="str">
            <v>工作协理员</v>
          </cell>
          <cell r="J17" t="str">
            <v>段均豪</v>
          </cell>
          <cell r="K17" t="str">
            <v>男</v>
          </cell>
          <cell r="L17" t="str">
            <v>:19139505157</v>
          </cell>
        </row>
        <row r="18">
          <cell r="A18">
            <v>25100700117</v>
          </cell>
          <cell r="B18" t="str">
            <v>:250929237400431</v>
          </cell>
          <cell r="C18" t="str">
            <v>汝南县职业教育中心</v>
          </cell>
          <cell r="D18" t="str">
            <v>01</v>
          </cell>
          <cell r="E18">
            <v>17</v>
          </cell>
          <cell r="F18" t="str">
            <v>01</v>
          </cell>
          <cell r="G18" t="str">
            <v>中国共产党汝南县委员会宣传部</v>
          </cell>
        </row>
        <row r="18">
          <cell r="I18" t="str">
            <v>工作协理员</v>
          </cell>
          <cell r="J18" t="str">
            <v>崔琪</v>
          </cell>
          <cell r="K18" t="str">
            <v>女</v>
          </cell>
          <cell r="L18" t="str">
            <v>:13513970601</v>
          </cell>
        </row>
        <row r="19">
          <cell r="A19">
            <v>25100700118</v>
          </cell>
          <cell r="B19" t="str">
            <v>:250926237400104</v>
          </cell>
          <cell r="C19" t="str">
            <v>汝南县职业教育中心</v>
          </cell>
          <cell r="D19" t="str">
            <v>01</v>
          </cell>
          <cell r="E19">
            <v>18</v>
          </cell>
          <cell r="F19" t="str">
            <v>01</v>
          </cell>
          <cell r="G19" t="str">
            <v>中国共产党汝南县委员会宣传部</v>
          </cell>
        </row>
        <row r="19">
          <cell r="I19" t="str">
            <v>工作协理员</v>
          </cell>
          <cell r="J19" t="str">
            <v>邢雅</v>
          </cell>
          <cell r="K19" t="str">
            <v>女</v>
          </cell>
          <cell r="L19" t="str">
            <v>:19545682671</v>
          </cell>
        </row>
        <row r="20">
          <cell r="A20">
            <v>25100700119</v>
          </cell>
          <cell r="B20" t="str">
            <v>:250928237400208</v>
          </cell>
          <cell r="C20" t="str">
            <v>汝南县职业教育中心</v>
          </cell>
          <cell r="D20" t="str">
            <v>01</v>
          </cell>
          <cell r="E20">
            <v>19</v>
          </cell>
          <cell r="F20" t="str">
            <v>01</v>
          </cell>
          <cell r="G20" t="str">
            <v>中国共产党汝南县委员会宣传部</v>
          </cell>
        </row>
        <row r="20">
          <cell r="I20" t="str">
            <v>工作协理员</v>
          </cell>
          <cell r="J20" t="str">
            <v>李浩然</v>
          </cell>
          <cell r="K20" t="str">
            <v>男</v>
          </cell>
          <cell r="L20" t="str">
            <v>:13223881027</v>
          </cell>
        </row>
        <row r="21">
          <cell r="A21">
            <v>25100700120</v>
          </cell>
          <cell r="B21" t="str">
            <v>:250927237400181</v>
          </cell>
          <cell r="C21" t="str">
            <v>汝南县职业教育中心</v>
          </cell>
          <cell r="D21" t="str">
            <v>01</v>
          </cell>
          <cell r="E21">
            <v>20</v>
          </cell>
          <cell r="F21" t="str">
            <v>01</v>
          </cell>
          <cell r="G21" t="str">
            <v>中国共产党汝南县委员会宣传部</v>
          </cell>
        </row>
        <row r="21">
          <cell r="I21" t="str">
            <v>工作协理员</v>
          </cell>
          <cell r="J21" t="str">
            <v>王文玉</v>
          </cell>
          <cell r="K21" t="str">
            <v>女</v>
          </cell>
          <cell r="L21" t="str">
            <v>:18137547692</v>
          </cell>
        </row>
        <row r="22">
          <cell r="A22">
            <v>25100700121</v>
          </cell>
          <cell r="B22" t="str">
            <v>:250926237400114</v>
          </cell>
          <cell r="C22" t="str">
            <v>汝南县职业教育中心</v>
          </cell>
          <cell r="D22" t="str">
            <v>01</v>
          </cell>
          <cell r="E22">
            <v>21</v>
          </cell>
          <cell r="F22" t="str">
            <v>01</v>
          </cell>
          <cell r="G22" t="str">
            <v>中国共产党汝南县委员会宣传部</v>
          </cell>
        </row>
        <row r="22">
          <cell r="I22" t="str">
            <v>工作协理员</v>
          </cell>
          <cell r="J22" t="str">
            <v>冯舒梦</v>
          </cell>
          <cell r="K22" t="str">
            <v>女</v>
          </cell>
          <cell r="L22" t="str">
            <v>:17516090143</v>
          </cell>
        </row>
        <row r="23">
          <cell r="A23">
            <v>25100700122</v>
          </cell>
          <cell r="B23" t="str">
            <v>:250929237400357</v>
          </cell>
          <cell r="C23" t="str">
            <v>汝南县职业教育中心</v>
          </cell>
          <cell r="D23" t="str">
            <v>01</v>
          </cell>
          <cell r="E23">
            <v>22</v>
          </cell>
          <cell r="F23" t="str">
            <v>02</v>
          </cell>
          <cell r="G23" t="str">
            <v>汝南县文化广电和旅游局</v>
          </cell>
        </row>
        <row r="23">
          <cell r="I23" t="str">
            <v>工作协理员</v>
          </cell>
          <cell r="J23" t="str">
            <v>牛成林</v>
          </cell>
          <cell r="K23" t="str">
            <v>男</v>
          </cell>
          <cell r="L23" t="str">
            <v>:15038424877</v>
          </cell>
        </row>
        <row r="24">
          <cell r="A24">
            <v>25100700123</v>
          </cell>
          <cell r="B24" t="str">
            <v>:250928237400282</v>
          </cell>
          <cell r="C24" t="str">
            <v>汝南县职业教育中心</v>
          </cell>
          <cell r="D24" t="str">
            <v>01</v>
          </cell>
          <cell r="E24">
            <v>23</v>
          </cell>
          <cell r="F24" t="str">
            <v>02</v>
          </cell>
          <cell r="G24" t="str">
            <v>汝南县文化广电和旅游局</v>
          </cell>
        </row>
        <row r="24">
          <cell r="I24" t="str">
            <v>工作协理员</v>
          </cell>
          <cell r="J24" t="str">
            <v>鲁靖阳</v>
          </cell>
          <cell r="K24" t="str">
            <v>女</v>
          </cell>
          <cell r="L24" t="str">
            <v>:13939646942</v>
          </cell>
        </row>
        <row r="25">
          <cell r="A25">
            <v>25100700124</v>
          </cell>
          <cell r="B25" t="str">
            <v>:250928237400203</v>
          </cell>
          <cell r="C25" t="str">
            <v>汝南县职业教育中心</v>
          </cell>
          <cell r="D25" t="str">
            <v>01</v>
          </cell>
          <cell r="E25">
            <v>24</v>
          </cell>
          <cell r="F25" t="str">
            <v>02</v>
          </cell>
          <cell r="G25" t="str">
            <v>汝南县文化广电和旅游局</v>
          </cell>
        </row>
        <row r="25">
          <cell r="I25" t="str">
            <v>工作协理员</v>
          </cell>
          <cell r="J25" t="str">
            <v>吴静</v>
          </cell>
          <cell r="K25" t="str">
            <v>女</v>
          </cell>
          <cell r="L25" t="str">
            <v>:15638397036</v>
          </cell>
        </row>
        <row r="26">
          <cell r="A26">
            <v>25100700125</v>
          </cell>
          <cell r="B26" t="str">
            <v>:250928237400214</v>
          </cell>
          <cell r="C26" t="str">
            <v>汝南县职业教育中心</v>
          </cell>
          <cell r="D26" t="str">
            <v>01</v>
          </cell>
          <cell r="E26">
            <v>25</v>
          </cell>
          <cell r="F26" t="str">
            <v>02</v>
          </cell>
          <cell r="G26" t="str">
            <v>汝南县文化广电和旅游局</v>
          </cell>
        </row>
        <row r="26">
          <cell r="I26" t="str">
            <v>工作协理员</v>
          </cell>
          <cell r="J26" t="str">
            <v>陈浩冉</v>
          </cell>
          <cell r="K26" t="str">
            <v>女</v>
          </cell>
          <cell r="L26" t="str">
            <v>:17838645579</v>
          </cell>
        </row>
        <row r="27">
          <cell r="A27">
            <v>25100700126</v>
          </cell>
          <cell r="B27" t="str">
            <v>:250927237400169</v>
          </cell>
          <cell r="C27" t="str">
            <v>汝南县职业教育中心</v>
          </cell>
          <cell r="D27" t="str">
            <v>01</v>
          </cell>
          <cell r="E27">
            <v>26</v>
          </cell>
          <cell r="F27" t="str">
            <v>02</v>
          </cell>
          <cell r="G27" t="str">
            <v>汝南县文化广电和旅游局</v>
          </cell>
        </row>
        <row r="27">
          <cell r="I27" t="str">
            <v>工作协理员</v>
          </cell>
          <cell r="J27" t="str">
            <v>冯飞洋</v>
          </cell>
          <cell r="K27" t="str">
            <v>女</v>
          </cell>
          <cell r="L27" t="str">
            <v>:17634516934</v>
          </cell>
        </row>
        <row r="28">
          <cell r="A28">
            <v>25100700127</v>
          </cell>
          <cell r="B28" t="str">
            <v>:250928237400253</v>
          </cell>
          <cell r="C28" t="str">
            <v>汝南县职业教育中心</v>
          </cell>
          <cell r="D28" t="str">
            <v>01</v>
          </cell>
          <cell r="E28">
            <v>27</v>
          </cell>
          <cell r="F28" t="str">
            <v>02</v>
          </cell>
          <cell r="G28" t="str">
            <v>汝南县文化广电和旅游局</v>
          </cell>
        </row>
        <row r="28">
          <cell r="I28" t="str">
            <v>工作协理员</v>
          </cell>
          <cell r="J28" t="str">
            <v>李书瑶</v>
          </cell>
          <cell r="K28" t="str">
            <v>女</v>
          </cell>
          <cell r="L28" t="str">
            <v>:16696173235</v>
          </cell>
        </row>
        <row r="29">
          <cell r="A29">
            <v>25100700128</v>
          </cell>
          <cell r="B29" t="str">
            <v>:250927237400133</v>
          </cell>
          <cell r="C29" t="str">
            <v>汝南县职业教育中心</v>
          </cell>
          <cell r="D29" t="str">
            <v>01</v>
          </cell>
          <cell r="E29">
            <v>28</v>
          </cell>
          <cell r="F29" t="str">
            <v>02</v>
          </cell>
          <cell r="G29" t="str">
            <v>汝南县文化广电和旅游局</v>
          </cell>
        </row>
        <row r="29">
          <cell r="I29" t="str">
            <v>工作协理员</v>
          </cell>
          <cell r="J29" t="str">
            <v>陈安然</v>
          </cell>
          <cell r="K29" t="str">
            <v>女</v>
          </cell>
          <cell r="L29" t="str">
            <v>:18238573758</v>
          </cell>
        </row>
        <row r="30">
          <cell r="A30">
            <v>25100700129</v>
          </cell>
          <cell r="B30" t="str">
            <v>:250928237400216</v>
          </cell>
          <cell r="C30" t="str">
            <v>汝南县职业教育中心</v>
          </cell>
          <cell r="D30" t="str">
            <v>01</v>
          </cell>
          <cell r="E30">
            <v>29</v>
          </cell>
          <cell r="F30" t="str">
            <v>02</v>
          </cell>
          <cell r="G30" t="str">
            <v>汝南县文化广电和旅游局</v>
          </cell>
        </row>
        <row r="30">
          <cell r="I30" t="str">
            <v>工作协理员</v>
          </cell>
          <cell r="J30" t="str">
            <v>曹梦豪</v>
          </cell>
          <cell r="K30" t="str">
            <v>男</v>
          </cell>
          <cell r="L30" t="str">
            <v>:13298358589</v>
          </cell>
        </row>
        <row r="31">
          <cell r="A31">
            <v>25100700130</v>
          </cell>
          <cell r="B31" t="str">
            <v>:250928237400230</v>
          </cell>
          <cell r="C31" t="str">
            <v>汝南县职业教育中心</v>
          </cell>
          <cell r="D31" t="str">
            <v>01</v>
          </cell>
          <cell r="E31">
            <v>30</v>
          </cell>
          <cell r="F31" t="str">
            <v>02</v>
          </cell>
          <cell r="G31" t="str">
            <v>汝南县文化广电和旅游局</v>
          </cell>
        </row>
        <row r="31">
          <cell r="I31" t="str">
            <v>工作协理员</v>
          </cell>
          <cell r="J31" t="str">
            <v>王英豪</v>
          </cell>
          <cell r="K31" t="str">
            <v>男</v>
          </cell>
          <cell r="L31" t="str">
            <v>:17518803263</v>
          </cell>
        </row>
        <row r="32">
          <cell r="A32">
            <v>25100700201</v>
          </cell>
          <cell r="B32" t="str">
            <v>:250927237400148</v>
          </cell>
          <cell r="C32" t="str">
            <v>汝南县职业教育中心</v>
          </cell>
          <cell r="D32" t="str">
            <v>02</v>
          </cell>
          <cell r="E32">
            <v>1</v>
          </cell>
          <cell r="F32" t="str">
            <v>02</v>
          </cell>
          <cell r="G32" t="str">
            <v>汝南县文化广电和旅游局</v>
          </cell>
        </row>
        <row r="32">
          <cell r="I32" t="str">
            <v>工作协理员</v>
          </cell>
          <cell r="J32" t="str">
            <v>贺文方</v>
          </cell>
          <cell r="K32" t="str">
            <v>女</v>
          </cell>
          <cell r="L32" t="str">
            <v>:19840879121</v>
          </cell>
        </row>
        <row r="33">
          <cell r="A33">
            <v>25100700202</v>
          </cell>
          <cell r="B33" t="str">
            <v>:250928237400246</v>
          </cell>
          <cell r="C33" t="str">
            <v>汝南县职业教育中心</v>
          </cell>
          <cell r="D33" t="str">
            <v>02</v>
          </cell>
          <cell r="E33">
            <v>2</v>
          </cell>
          <cell r="F33" t="str">
            <v>02</v>
          </cell>
          <cell r="G33" t="str">
            <v>汝南县文化广电和旅游局</v>
          </cell>
        </row>
        <row r="33">
          <cell r="I33" t="str">
            <v>工作协理员</v>
          </cell>
          <cell r="J33" t="str">
            <v>马跃溪</v>
          </cell>
          <cell r="K33" t="str">
            <v>女</v>
          </cell>
          <cell r="L33" t="str">
            <v>:18403995985</v>
          </cell>
        </row>
        <row r="34">
          <cell r="A34">
            <v>25100700203</v>
          </cell>
          <cell r="B34" t="str">
            <v>:250929237400488</v>
          </cell>
          <cell r="C34" t="str">
            <v>汝南县职业教育中心</v>
          </cell>
          <cell r="D34" t="str">
            <v>02</v>
          </cell>
          <cell r="E34">
            <v>3</v>
          </cell>
          <cell r="F34" t="str">
            <v>02</v>
          </cell>
          <cell r="G34" t="str">
            <v>汝南县文化广电和旅游局</v>
          </cell>
        </row>
        <row r="34">
          <cell r="I34" t="str">
            <v>工作协理员</v>
          </cell>
          <cell r="J34" t="str">
            <v>张莉莉</v>
          </cell>
          <cell r="K34" t="str">
            <v>女</v>
          </cell>
          <cell r="L34" t="str">
            <v>:18864293555</v>
          </cell>
        </row>
        <row r="35">
          <cell r="A35">
            <v>25100700204</v>
          </cell>
          <cell r="B35" t="str">
            <v>:250927237400162</v>
          </cell>
          <cell r="C35" t="str">
            <v>汝南县职业教育中心</v>
          </cell>
          <cell r="D35" t="str">
            <v>02</v>
          </cell>
          <cell r="E35">
            <v>4</v>
          </cell>
          <cell r="F35" t="str">
            <v>02</v>
          </cell>
          <cell r="G35" t="str">
            <v>汝南县文化广电和旅游局</v>
          </cell>
        </row>
        <row r="35">
          <cell r="I35" t="str">
            <v>工作协理员</v>
          </cell>
          <cell r="J35" t="str">
            <v>王珂馨</v>
          </cell>
          <cell r="K35" t="str">
            <v>女</v>
          </cell>
          <cell r="L35" t="str">
            <v>:18336233407</v>
          </cell>
        </row>
        <row r="36">
          <cell r="A36">
            <v>25100700205</v>
          </cell>
          <cell r="B36" t="str">
            <v>:250928237400238</v>
          </cell>
          <cell r="C36" t="str">
            <v>汝南县职业教育中心</v>
          </cell>
          <cell r="D36" t="str">
            <v>02</v>
          </cell>
          <cell r="E36">
            <v>5</v>
          </cell>
          <cell r="F36" t="str">
            <v>02</v>
          </cell>
          <cell r="G36" t="str">
            <v>汝南县文化广电和旅游局</v>
          </cell>
        </row>
        <row r="36">
          <cell r="I36" t="str">
            <v>工作协理员</v>
          </cell>
          <cell r="J36" t="str">
            <v>黄雨梦</v>
          </cell>
          <cell r="K36" t="str">
            <v>女</v>
          </cell>
          <cell r="L36" t="str">
            <v>:15836678633</v>
          </cell>
        </row>
        <row r="37">
          <cell r="A37">
            <v>25100700206</v>
          </cell>
          <cell r="B37" t="str">
            <v>:250926237400098</v>
          </cell>
          <cell r="C37" t="str">
            <v>汝南县职业教育中心</v>
          </cell>
          <cell r="D37" t="str">
            <v>02</v>
          </cell>
          <cell r="E37">
            <v>6</v>
          </cell>
          <cell r="F37" t="str">
            <v>02</v>
          </cell>
          <cell r="G37" t="str">
            <v>汝南县文化广电和旅游局</v>
          </cell>
        </row>
        <row r="37">
          <cell r="I37" t="str">
            <v>工作协理员</v>
          </cell>
          <cell r="J37" t="str">
            <v>卢映楠</v>
          </cell>
          <cell r="K37" t="str">
            <v>女</v>
          </cell>
          <cell r="L37" t="str">
            <v>:17398931910</v>
          </cell>
        </row>
        <row r="38">
          <cell r="A38">
            <v>25100700207</v>
          </cell>
          <cell r="B38" t="str">
            <v>:250928237400339</v>
          </cell>
          <cell r="C38" t="str">
            <v>汝南县职业教育中心</v>
          </cell>
          <cell r="D38" t="str">
            <v>02</v>
          </cell>
          <cell r="E38">
            <v>7</v>
          </cell>
          <cell r="F38" t="str">
            <v>02</v>
          </cell>
          <cell r="G38" t="str">
            <v>汝南县文化广电和旅游局</v>
          </cell>
        </row>
        <row r="38">
          <cell r="I38" t="str">
            <v>工作协理员</v>
          </cell>
          <cell r="J38" t="str">
            <v>赵志颖</v>
          </cell>
          <cell r="K38" t="str">
            <v>男</v>
          </cell>
          <cell r="L38" t="str">
            <v>:15516825257</v>
          </cell>
        </row>
        <row r="39">
          <cell r="A39">
            <v>25100700208</v>
          </cell>
          <cell r="B39" t="str">
            <v>:250928237400332</v>
          </cell>
          <cell r="C39" t="str">
            <v>汝南县职业教育中心</v>
          </cell>
          <cell r="D39" t="str">
            <v>02</v>
          </cell>
          <cell r="E39">
            <v>8</v>
          </cell>
          <cell r="F39" t="str">
            <v>02</v>
          </cell>
          <cell r="G39" t="str">
            <v>汝南县文化广电和旅游局</v>
          </cell>
        </row>
        <row r="39">
          <cell r="I39" t="str">
            <v>工作协理员</v>
          </cell>
          <cell r="J39" t="str">
            <v>王之涵</v>
          </cell>
          <cell r="K39" t="str">
            <v>女</v>
          </cell>
          <cell r="L39" t="str">
            <v>:19839652218</v>
          </cell>
        </row>
        <row r="40">
          <cell r="A40">
            <v>25100700209</v>
          </cell>
          <cell r="B40" t="str">
            <v>:250929237400373</v>
          </cell>
          <cell r="C40" t="str">
            <v>汝南县职业教育中心</v>
          </cell>
          <cell r="D40" t="str">
            <v>02</v>
          </cell>
          <cell r="E40">
            <v>9</v>
          </cell>
          <cell r="F40" t="str">
            <v>02</v>
          </cell>
          <cell r="G40" t="str">
            <v>汝南县文化广电和旅游局</v>
          </cell>
        </row>
        <row r="40">
          <cell r="I40" t="str">
            <v>工作协理员</v>
          </cell>
          <cell r="J40" t="str">
            <v>王悦</v>
          </cell>
          <cell r="K40" t="str">
            <v>女</v>
          </cell>
          <cell r="L40" t="str">
            <v>:18137809032</v>
          </cell>
        </row>
        <row r="41">
          <cell r="A41">
            <v>25100700210</v>
          </cell>
          <cell r="B41" t="str">
            <v>:250928237400333</v>
          </cell>
          <cell r="C41" t="str">
            <v>汝南县职业教育中心</v>
          </cell>
          <cell r="D41" t="str">
            <v>02</v>
          </cell>
          <cell r="E41">
            <v>10</v>
          </cell>
          <cell r="F41" t="str">
            <v>02</v>
          </cell>
          <cell r="G41" t="str">
            <v>汝南县文化广电和旅游局</v>
          </cell>
        </row>
        <row r="41">
          <cell r="I41" t="str">
            <v>工作协理员</v>
          </cell>
          <cell r="J41" t="str">
            <v>孙一夫</v>
          </cell>
          <cell r="K41" t="str">
            <v>男</v>
          </cell>
          <cell r="L41" t="str">
            <v>:13839922412</v>
          </cell>
        </row>
        <row r="42">
          <cell r="A42">
            <v>25100700211</v>
          </cell>
          <cell r="B42" t="str">
            <v>:250927237400154</v>
          </cell>
          <cell r="C42" t="str">
            <v>汝南县职业教育中心</v>
          </cell>
          <cell r="D42" t="str">
            <v>02</v>
          </cell>
          <cell r="E42">
            <v>11</v>
          </cell>
          <cell r="F42" t="str">
            <v>02</v>
          </cell>
          <cell r="G42" t="str">
            <v>汝南县文化广电和旅游局</v>
          </cell>
        </row>
        <row r="42">
          <cell r="I42" t="str">
            <v>工作协理员</v>
          </cell>
          <cell r="J42" t="str">
            <v>李文辉</v>
          </cell>
          <cell r="K42" t="str">
            <v>男</v>
          </cell>
          <cell r="L42" t="str">
            <v>:13033839800</v>
          </cell>
        </row>
        <row r="43">
          <cell r="A43">
            <v>25100700212</v>
          </cell>
          <cell r="B43" t="str">
            <v>:250928237400197</v>
          </cell>
          <cell r="C43" t="str">
            <v>汝南县职业教育中心</v>
          </cell>
          <cell r="D43" t="str">
            <v>02</v>
          </cell>
          <cell r="E43">
            <v>12</v>
          </cell>
          <cell r="F43" t="str">
            <v>02</v>
          </cell>
          <cell r="G43" t="str">
            <v>汝南县文化广电和旅游局</v>
          </cell>
        </row>
        <row r="43">
          <cell r="I43" t="str">
            <v>工作协理员</v>
          </cell>
          <cell r="J43" t="str">
            <v>徐欢欢</v>
          </cell>
          <cell r="K43" t="str">
            <v>女</v>
          </cell>
          <cell r="L43" t="str">
            <v>:15518823286</v>
          </cell>
        </row>
        <row r="44">
          <cell r="A44">
            <v>25100700213</v>
          </cell>
          <cell r="B44" t="str">
            <v>:250929237400474</v>
          </cell>
          <cell r="C44" t="str">
            <v>汝南县职业教育中心</v>
          </cell>
          <cell r="D44" t="str">
            <v>02</v>
          </cell>
          <cell r="E44">
            <v>13</v>
          </cell>
          <cell r="F44" t="str">
            <v>02</v>
          </cell>
          <cell r="G44" t="str">
            <v>汝南县文化广电和旅游局</v>
          </cell>
        </row>
        <row r="44">
          <cell r="I44" t="str">
            <v>工作协理员</v>
          </cell>
          <cell r="J44" t="str">
            <v>张宇</v>
          </cell>
          <cell r="K44" t="str">
            <v>男</v>
          </cell>
          <cell r="L44" t="str">
            <v>:18838995466</v>
          </cell>
        </row>
        <row r="45">
          <cell r="A45">
            <v>25100700214</v>
          </cell>
          <cell r="B45" t="str">
            <v>:250929237400478</v>
          </cell>
          <cell r="C45" t="str">
            <v>汝南县职业教育中心</v>
          </cell>
          <cell r="D45" t="str">
            <v>02</v>
          </cell>
          <cell r="E45">
            <v>14</v>
          </cell>
          <cell r="F45" t="str">
            <v>02</v>
          </cell>
          <cell r="G45" t="str">
            <v>汝南县文化广电和旅游局</v>
          </cell>
        </row>
        <row r="45">
          <cell r="I45" t="str">
            <v>工作协理员</v>
          </cell>
          <cell r="J45" t="str">
            <v>金朝园</v>
          </cell>
          <cell r="K45" t="str">
            <v>男</v>
          </cell>
          <cell r="L45" t="str">
            <v>:13006172363</v>
          </cell>
        </row>
        <row r="46">
          <cell r="A46">
            <v>25100700215</v>
          </cell>
          <cell r="B46" t="str">
            <v>:250928237400298</v>
          </cell>
          <cell r="C46" t="str">
            <v>汝南县职业教育中心</v>
          </cell>
          <cell r="D46" t="str">
            <v>02</v>
          </cell>
          <cell r="E46">
            <v>15</v>
          </cell>
          <cell r="F46" t="str">
            <v>02</v>
          </cell>
          <cell r="G46" t="str">
            <v>汝南县文化广电和旅游局</v>
          </cell>
        </row>
        <row r="46">
          <cell r="I46" t="str">
            <v>工作协理员</v>
          </cell>
          <cell r="J46" t="str">
            <v>余梦真</v>
          </cell>
          <cell r="K46" t="str">
            <v>女</v>
          </cell>
          <cell r="L46" t="str">
            <v>:15224929492</v>
          </cell>
        </row>
        <row r="47">
          <cell r="A47">
            <v>25100700216</v>
          </cell>
          <cell r="B47" t="str">
            <v>:250927237400130</v>
          </cell>
          <cell r="C47" t="str">
            <v>汝南县职业教育中心</v>
          </cell>
          <cell r="D47" t="str">
            <v>02</v>
          </cell>
          <cell r="E47">
            <v>16</v>
          </cell>
          <cell r="F47" t="str">
            <v>02</v>
          </cell>
          <cell r="G47" t="str">
            <v>汝南县文化广电和旅游局</v>
          </cell>
        </row>
        <row r="47">
          <cell r="I47" t="str">
            <v>工作协理员</v>
          </cell>
          <cell r="J47" t="str">
            <v>李玉琪</v>
          </cell>
          <cell r="K47" t="str">
            <v>女</v>
          </cell>
          <cell r="L47" t="str">
            <v>:18539613397</v>
          </cell>
        </row>
        <row r="48">
          <cell r="A48">
            <v>25100700217</v>
          </cell>
          <cell r="B48" t="str">
            <v>:250929237400514</v>
          </cell>
          <cell r="C48" t="str">
            <v>汝南县职业教育中心</v>
          </cell>
          <cell r="D48" t="str">
            <v>02</v>
          </cell>
          <cell r="E48">
            <v>17</v>
          </cell>
          <cell r="F48" t="str">
            <v>03</v>
          </cell>
          <cell r="G48" t="str">
            <v>汝南县工业和信息化局</v>
          </cell>
        </row>
        <row r="48">
          <cell r="I48" t="str">
            <v>工作协理员</v>
          </cell>
          <cell r="J48" t="str">
            <v>李乐乐</v>
          </cell>
          <cell r="K48" t="str">
            <v>女</v>
          </cell>
          <cell r="L48" t="str">
            <v>:19013900515</v>
          </cell>
        </row>
        <row r="49">
          <cell r="A49">
            <v>25100700218</v>
          </cell>
          <cell r="B49" t="str">
            <v>:250925237400011</v>
          </cell>
          <cell r="C49" t="str">
            <v>汝南县职业教育中心</v>
          </cell>
          <cell r="D49" t="str">
            <v>02</v>
          </cell>
          <cell r="E49">
            <v>18</v>
          </cell>
          <cell r="F49" t="str">
            <v>03</v>
          </cell>
          <cell r="G49" t="str">
            <v>汝南县工业和信息化局</v>
          </cell>
        </row>
        <row r="49">
          <cell r="I49" t="str">
            <v>工作协理员</v>
          </cell>
          <cell r="J49" t="str">
            <v>王然然</v>
          </cell>
          <cell r="K49" t="str">
            <v>女</v>
          </cell>
          <cell r="L49" t="str">
            <v>:13193708601</v>
          </cell>
        </row>
        <row r="50">
          <cell r="A50">
            <v>25100700219</v>
          </cell>
          <cell r="B50" t="str">
            <v>:250929237400403</v>
          </cell>
          <cell r="C50" t="str">
            <v>汝南县职业教育中心</v>
          </cell>
          <cell r="D50" t="str">
            <v>02</v>
          </cell>
          <cell r="E50">
            <v>19</v>
          </cell>
          <cell r="F50" t="str">
            <v>03</v>
          </cell>
          <cell r="G50" t="str">
            <v>汝南县工业和信息化局</v>
          </cell>
        </row>
        <row r="50">
          <cell r="I50" t="str">
            <v>工作协理员</v>
          </cell>
          <cell r="J50" t="str">
            <v>王家乐</v>
          </cell>
          <cell r="K50" t="str">
            <v>女</v>
          </cell>
          <cell r="L50" t="str">
            <v>:18300729148</v>
          </cell>
        </row>
        <row r="51">
          <cell r="A51">
            <v>25100700220</v>
          </cell>
          <cell r="B51" t="str">
            <v>:250925237400039</v>
          </cell>
          <cell r="C51" t="str">
            <v>汝南县职业教育中心</v>
          </cell>
          <cell r="D51" t="str">
            <v>02</v>
          </cell>
          <cell r="E51">
            <v>20</v>
          </cell>
          <cell r="F51" t="str">
            <v>03</v>
          </cell>
          <cell r="G51" t="str">
            <v>汝南县工业和信息化局</v>
          </cell>
        </row>
        <row r="51">
          <cell r="I51" t="str">
            <v>工作协理员</v>
          </cell>
          <cell r="J51" t="str">
            <v>蔡睿</v>
          </cell>
          <cell r="K51" t="str">
            <v>男</v>
          </cell>
          <cell r="L51" t="str">
            <v>:15290196690</v>
          </cell>
        </row>
        <row r="52">
          <cell r="A52">
            <v>25100700221</v>
          </cell>
          <cell r="B52" t="str">
            <v>:250928237400205</v>
          </cell>
          <cell r="C52" t="str">
            <v>汝南县职业教育中心</v>
          </cell>
          <cell r="D52" t="str">
            <v>02</v>
          </cell>
          <cell r="E52">
            <v>21</v>
          </cell>
          <cell r="F52" t="str">
            <v>03</v>
          </cell>
          <cell r="G52" t="str">
            <v>汝南县工业和信息化局</v>
          </cell>
        </row>
        <row r="52">
          <cell r="I52" t="str">
            <v>工作协理员</v>
          </cell>
          <cell r="J52" t="str">
            <v>叶紫依</v>
          </cell>
          <cell r="K52" t="str">
            <v>女</v>
          </cell>
          <cell r="L52" t="str">
            <v>:15890734324</v>
          </cell>
        </row>
        <row r="53">
          <cell r="A53">
            <v>25100700222</v>
          </cell>
          <cell r="B53" t="str">
            <v>:250929237400409</v>
          </cell>
          <cell r="C53" t="str">
            <v>汝南县职业教育中心</v>
          </cell>
          <cell r="D53" t="str">
            <v>02</v>
          </cell>
          <cell r="E53">
            <v>22</v>
          </cell>
          <cell r="F53" t="str">
            <v>03</v>
          </cell>
          <cell r="G53" t="str">
            <v>汝南县工业和信息化局</v>
          </cell>
        </row>
        <row r="53">
          <cell r="I53" t="str">
            <v>工作协理员</v>
          </cell>
          <cell r="J53" t="str">
            <v>王舒琦</v>
          </cell>
          <cell r="K53" t="str">
            <v>女</v>
          </cell>
          <cell r="L53" t="str">
            <v>:15939641621</v>
          </cell>
        </row>
        <row r="54">
          <cell r="A54">
            <v>25100700223</v>
          </cell>
          <cell r="B54" t="str">
            <v>:250928237400341</v>
          </cell>
          <cell r="C54" t="str">
            <v>汝南县职业教育中心</v>
          </cell>
          <cell r="D54" t="str">
            <v>02</v>
          </cell>
          <cell r="E54">
            <v>23</v>
          </cell>
          <cell r="F54" t="str">
            <v>03</v>
          </cell>
          <cell r="G54" t="str">
            <v>汝南县工业和信息化局</v>
          </cell>
        </row>
        <row r="54">
          <cell r="I54" t="str">
            <v>工作协理员</v>
          </cell>
          <cell r="J54" t="str">
            <v>孙梓涵</v>
          </cell>
          <cell r="K54" t="str">
            <v>女</v>
          </cell>
          <cell r="L54" t="str">
            <v>:17838663908</v>
          </cell>
        </row>
        <row r="55">
          <cell r="A55">
            <v>25100700224</v>
          </cell>
          <cell r="B55" t="str">
            <v>:250926237400128</v>
          </cell>
          <cell r="C55" t="str">
            <v>汝南县职业教育中心</v>
          </cell>
          <cell r="D55" t="str">
            <v>02</v>
          </cell>
          <cell r="E55">
            <v>24</v>
          </cell>
          <cell r="F55" t="str">
            <v>03</v>
          </cell>
          <cell r="G55" t="str">
            <v>汝南县工业和信息化局</v>
          </cell>
        </row>
        <row r="55">
          <cell r="I55" t="str">
            <v>工作协理员</v>
          </cell>
          <cell r="J55" t="str">
            <v>高聪慧</v>
          </cell>
          <cell r="K55" t="str">
            <v>女</v>
          </cell>
          <cell r="L55" t="str">
            <v>:17803869434</v>
          </cell>
        </row>
        <row r="56">
          <cell r="A56">
            <v>25100700225</v>
          </cell>
          <cell r="B56" t="str">
            <v>:250927237400156</v>
          </cell>
          <cell r="C56" t="str">
            <v>汝南县职业教育中心</v>
          </cell>
          <cell r="D56" t="str">
            <v>02</v>
          </cell>
          <cell r="E56">
            <v>25</v>
          </cell>
          <cell r="F56" t="str">
            <v>03</v>
          </cell>
          <cell r="G56" t="str">
            <v>汝南县工业和信息化局</v>
          </cell>
        </row>
        <row r="56">
          <cell r="I56" t="str">
            <v>工作协理员</v>
          </cell>
          <cell r="J56" t="str">
            <v>岳雨菡</v>
          </cell>
          <cell r="K56" t="str">
            <v>女</v>
          </cell>
          <cell r="L56" t="str">
            <v>:13781079060</v>
          </cell>
        </row>
        <row r="57">
          <cell r="A57">
            <v>25100700226</v>
          </cell>
          <cell r="B57" t="str">
            <v>:250929237400466</v>
          </cell>
          <cell r="C57" t="str">
            <v>汝南县职业教育中心</v>
          </cell>
          <cell r="D57" t="str">
            <v>02</v>
          </cell>
          <cell r="E57">
            <v>26</v>
          </cell>
          <cell r="F57" t="str">
            <v>03</v>
          </cell>
          <cell r="G57" t="str">
            <v>汝南县工业和信息化局</v>
          </cell>
        </row>
        <row r="57">
          <cell r="I57" t="str">
            <v>工作协理员</v>
          </cell>
          <cell r="J57" t="str">
            <v>陈琳</v>
          </cell>
          <cell r="K57" t="str">
            <v>女</v>
          </cell>
          <cell r="L57" t="str">
            <v>:15239654950</v>
          </cell>
        </row>
        <row r="58">
          <cell r="A58">
            <v>25100700227</v>
          </cell>
          <cell r="B58" t="str">
            <v>:250929237400364</v>
          </cell>
          <cell r="C58" t="str">
            <v>汝南县职业教育中心</v>
          </cell>
          <cell r="D58" t="str">
            <v>02</v>
          </cell>
          <cell r="E58">
            <v>27</v>
          </cell>
          <cell r="F58" t="str">
            <v>03</v>
          </cell>
          <cell r="G58" t="str">
            <v>汝南县工业和信息化局</v>
          </cell>
        </row>
        <row r="58">
          <cell r="I58" t="str">
            <v>工作协理员</v>
          </cell>
          <cell r="J58" t="str">
            <v>周思雨</v>
          </cell>
          <cell r="K58" t="str">
            <v>女</v>
          </cell>
          <cell r="L58" t="str">
            <v>:19839680632</v>
          </cell>
        </row>
        <row r="59">
          <cell r="A59">
            <v>25100700228</v>
          </cell>
          <cell r="B59" t="str">
            <v>:250928237400256</v>
          </cell>
          <cell r="C59" t="str">
            <v>汝南县职业教育中心</v>
          </cell>
          <cell r="D59" t="str">
            <v>02</v>
          </cell>
          <cell r="E59">
            <v>28</v>
          </cell>
          <cell r="F59" t="str">
            <v>04</v>
          </cell>
          <cell r="G59" t="str">
            <v>汝南县科学技术局</v>
          </cell>
        </row>
        <row r="59">
          <cell r="I59" t="str">
            <v>工作协理员</v>
          </cell>
          <cell r="J59" t="str">
            <v>羊原</v>
          </cell>
          <cell r="K59" t="str">
            <v>女</v>
          </cell>
          <cell r="L59" t="str">
            <v>:15836671746</v>
          </cell>
        </row>
        <row r="60">
          <cell r="A60">
            <v>25100700229</v>
          </cell>
          <cell r="B60" t="str">
            <v>:250928237400188</v>
          </cell>
          <cell r="C60" t="str">
            <v>汝南县职业教育中心</v>
          </cell>
          <cell r="D60" t="str">
            <v>02</v>
          </cell>
          <cell r="E60">
            <v>29</v>
          </cell>
          <cell r="F60" t="str">
            <v>04</v>
          </cell>
          <cell r="G60" t="str">
            <v>汝南县科学技术局</v>
          </cell>
        </row>
        <row r="60">
          <cell r="I60" t="str">
            <v>工作协理员</v>
          </cell>
          <cell r="J60" t="str">
            <v>杨澳</v>
          </cell>
          <cell r="K60" t="str">
            <v>男</v>
          </cell>
          <cell r="L60" t="str">
            <v>:15290186733</v>
          </cell>
        </row>
        <row r="61">
          <cell r="A61">
            <v>25100700230</v>
          </cell>
          <cell r="B61" t="str">
            <v>:250929237400392</v>
          </cell>
          <cell r="C61" t="str">
            <v>汝南县职业教育中心</v>
          </cell>
          <cell r="D61" t="str">
            <v>02</v>
          </cell>
          <cell r="E61">
            <v>30</v>
          </cell>
          <cell r="F61" t="str">
            <v>04</v>
          </cell>
          <cell r="G61" t="str">
            <v>汝南县科学技术局</v>
          </cell>
        </row>
        <row r="61">
          <cell r="I61" t="str">
            <v>工作协理员</v>
          </cell>
          <cell r="J61" t="str">
            <v>张璐</v>
          </cell>
          <cell r="K61" t="str">
            <v>女</v>
          </cell>
          <cell r="L61" t="str">
            <v>:15236907236</v>
          </cell>
        </row>
        <row r="62">
          <cell r="A62">
            <v>25100700301</v>
          </cell>
          <cell r="B62" t="str">
            <v>:250926237400077</v>
          </cell>
          <cell r="C62" t="str">
            <v>汝南县职业教育中心</v>
          </cell>
          <cell r="D62" t="str">
            <v>03</v>
          </cell>
          <cell r="E62">
            <v>1</v>
          </cell>
          <cell r="F62" t="str">
            <v>04</v>
          </cell>
          <cell r="G62" t="str">
            <v>汝南县科学技术局</v>
          </cell>
        </row>
        <row r="62">
          <cell r="I62" t="str">
            <v>工作协理员</v>
          </cell>
          <cell r="J62" t="str">
            <v>金甜甜</v>
          </cell>
          <cell r="K62" t="str">
            <v>女</v>
          </cell>
          <cell r="L62" t="str">
            <v>:18153058631</v>
          </cell>
        </row>
        <row r="63">
          <cell r="A63">
            <v>25100700302</v>
          </cell>
          <cell r="B63" t="str">
            <v>:250928237400232</v>
          </cell>
          <cell r="C63" t="str">
            <v>汝南县职业教育中心</v>
          </cell>
          <cell r="D63" t="str">
            <v>03</v>
          </cell>
          <cell r="E63">
            <v>2</v>
          </cell>
          <cell r="F63" t="str">
            <v>04</v>
          </cell>
          <cell r="G63" t="str">
            <v>汝南县科学技术局</v>
          </cell>
        </row>
        <row r="63">
          <cell r="I63" t="str">
            <v>工作协理员</v>
          </cell>
          <cell r="J63" t="str">
            <v>陈翔宇</v>
          </cell>
          <cell r="K63" t="str">
            <v>男</v>
          </cell>
          <cell r="L63" t="str">
            <v>:15836655989</v>
          </cell>
        </row>
        <row r="64">
          <cell r="A64">
            <v>25100700303</v>
          </cell>
          <cell r="B64" t="str">
            <v>:250926237400086</v>
          </cell>
          <cell r="C64" t="str">
            <v>汝南县职业教育中心</v>
          </cell>
          <cell r="D64" t="str">
            <v>03</v>
          </cell>
          <cell r="E64">
            <v>3</v>
          </cell>
          <cell r="F64" t="str">
            <v>04</v>
          </cell>
          <cell r="G64" t="str">
            <v>汝南县科学技术局</v>
          </cell>
        </row>
        <row r="64">
          <cell r="I64" t="str">
            <v>工作协理员</v>
          </cell>
          <cell r="J64" t="str">
            <v>任慧莹</v>
          </cell>
          <cell r="K64" t="str">
            <v>女</v>
          </cell>
          <cell r="L64" t="str">
            <v>:17538313639</v>
          </cell>
        </row>
        <row r="65">
          <cell r="A65">
            <v>25100700304</v>
          </cell>
          <cell r="B65" t="str">
            <v>:250927237400165</v>
          </cell>
          <cell r="C65" t="str">
            <v>汝南县职业教育中心</v>
          </cell>
          <cell r="D65" t="str">
            <v>03</v>
          </cell>
          <cell r="E65">
            <v>4</v>
          </cell>
          <cell r="F65" t="str">
            <v>04</v>
          </cell>
          <cell r="G65" t="str">
            <v>汝南县科学技术局</v>
          </cell>
        </row>
        <row r="65">
          <cell r="I65" t="str">
            <v>工作协理员</v>
          </cell>
          <cell r="J65" t="str">
            <v>杜翔</v>
          </cell>
          <cell r="K65" t="str">
            <v>男</v>
          </cell>
          <cell r="L65" t="str">
            <v>:18039651570</v>
          </cell>
        </row>
        <row r="66">
          <cell r="A66">
            <v>25100700305</v>
          </cell>
          <cell r="B66" t="str">
            <v>:250925237400063</v>
          </cell>
          <cell r="C66" t="str">
            <v>汝南县职业教育中心</v>
          </cell>
          <cell r="D66" t="str">
            <v>03</v>
          </cell>
          <cell r="E66">
            <v>5</v>
          </cell>
          <cell r="F66" t="str">
            <v>04</v>
          </cell>
          <cell r="G66" t="str">
            <v>汝南县科学技术局</v>
          </cell>
        </row>
        <row r="66">
          <cell r="I66" t="str">
            <v>工作协理员</v>
          </cell>
          <cell r="J66" t="str">
            <v>彭玉晨</v>
          </cell>
          <cell r="K66" t="str">
            <v>男</v>
          </cell>
          <cell r="L66" t="str">
            <v>:19511909007</v>
          </cell>
        </row>
        <row r="67">
          <cell r="A67">
            <v>25100700306</v>
          </cell>
          <cell r="B67" t="str">
            <v>:250928237400319</v>
          </cell>
          <cell r="C67" t="str">
            <v>汝南县职业教育中心</v>
          </cell>
          <cell r="D67" t="str">
            <v>03</v>
          </cell>
          <cell r="E67">
            <v>6</v>
          </cell>
          <cell r="F67" t="str">
            <v>04</v>
          </cell>
          <cell r="G67" t="str">
            <v>汝南县科学技术局</v>
          </cell>
        </row>
        <row r="67">
          <cell r="I67" t="str">
            <v>工作协理员</v>
          </cell>
          <cell r="J67" t="str">
            <v>张青雯</v>
          </cell>
          <cell r="K67" t="str">
            <v>女</v>
          </cell>
          <cell r="L67" t="str">
            <v>:19803626147</v>
          </cell>
        </row>
        <row r="68">
          <cell r="A68">
            <v>25100700307</v>
          </cell>
          <cell r="B68" t="str">
            <v>:250927237400145</v>
          </cell>
          <cell r="C68" t="str">
            <v>汝南县职业教育中心</v>
          </cell>
          <cell r="D68" t="str">
            <v>03</v>
          </cell>
          <cell r="E68">
            <v>7</v>
          </cell>
          <cell r="F68" t="str">
            <v>04</v>
          </cell>
          <cell r="G68" t="str">
            <v>汝南县科学技术局</v>
          </cell>
        </row>
        <row r="68">
          <cell r="I68" t="str">
            <v>工作协理员</v>
          </cell>
          <cell r="J68" t="str">
            <v>鲁征怡</v>
          </cell>
          <cell r="K68" t="str">
            <v>女</v>
          </cell>
          <cell r="L68" t="str">
            <v>:13939627812</v>
          </cell>
        </row>
        <row r="69">
          <cell r="A69">
            <v>25100700308</v>
          </cell>
          <cell r="B69" t="str">
            <v>:250929237400462</v>
          </cell>
          <cell r="C69" t="str">
            <v>汝南县职业教育中心</v>
          </cell>
          <cell r="D69" t="str">
            <v>03</v>
          </cell>
          <cell r="E69">
            <v>8</v>
          </cell>
          <cell r="F69" t="str">
            <v>04</v>
          </cell>
          <cell r="G69" t="str">
            <v>汝南县科学技术局</v>
          </cell>
        </row>
        <row r="69">
          <cell r="I69" t="str">
            <v>工作协理员</v>
          </cell>
          <cell r="J69" t="str">
            <v>娄仪婷</v>
          </cell>
          <cell r="K69" t="str">
            <v>女</v>
          </cell>
          <cell r="L69" t="str">
            <v>:15516862970</v>
          </cell>
        </row>
        <row r="70">
          <cell r="A70">
            <v>25100700309</v>
          </cell>
          <cell r="B70" t="str">
            <v>:250927237400160</v>
          </cell>
          <cell r="C70" t="str">
            <v>汝南县职业教育中心</v>
          </cell>
          <cell r="D70" t="str">
            <v>03</v>
          </cell>
          <cell r="E70">
            <v>9</v>
          </cell>
          <cell r="F70" t="str">
            <v>04</v>
          </cell>
          <cell r="G70" t="str">
            <v>汝南县科学技术局</v>
          </cell>
        </row>
        <row r="70">
          <cell r="I70" t="str">
            <v>工作协理员</v>
          </cell>
          <cell r="J70" t="str">
            <v>陈思源</v>
          </cell>
          <cell r="K70" t="str">
            <v>男</v>
          </cell>
          <cell r="L70" t="str">
            <v>:15893126102</v>
          </cell>
        </row>
        <row r="71">
          <cell r="A71">
            <v>25100700310</v>
          </cell>
          <cell r="B71" t="str">
            <v>:250928237400196</v>
          </cell>
          <cell r="C71" t="str">
            <v>汝南县职业教育中心</v>
          </cell>
          <cell r="D71" t="str">
            <v>03</v>
          </cell>
          <cell r="E71">
            <v>10</v>
          </cell>
          <cell r="F71" t="str">
            <v>04</v>
          </cell>
          <cell r="G71" t="str">
            <v>汝南县科学技术局</v>
          </cell>
        </row>
        <row r="71">
          <cell r="I71" t="str">
            <v>工作协理员</v>
          </cell>
          <cell r="J71" t="str">
            <v>王苏苏</v>
          </cell>
          <cell r="K71" t="str">
            <v>女</v>
          </cell>
          <cell r="L71" t="str">
            <v>:17613237173</v>
          </cell>
        </row>
        <row r="72">
          <cell r="A72">
            <v>25100700311</v>
          </cell>
          <cell r="B72" t="str">
            <v>:250927237400132</v>
          </cell>
          <cell r="C72" t="str">
            <v>汝南县职业教育中心</v>
          </cell>
          <cell r="D72" t="str">
            <v>03</v>
          </cell>
          <cell r="E72">
            <v>11</v>
          </cell>
          <cell r="F72" t="str">
            <v>04</v>
          </cell>
          <cell r="G72" t="str">
            <v>汝南县科学技术局</v>
          </cell>
        </row>
        <row r="72">
          <cell r="I72" t="str">
            <v>工作协理员</v>
          </cell>
          <cell r="J72" t="str">
            <v>陈瑒</v>
          </cell>
          <cell r="K72" t="str">
            <v>女</v>
          </cell>
          <cell r="L72" t="str">
            <v>:18838528851</v>
          </cell>
        </row>
        <row r="73">
          <cell r="A73">
            <v>25100700312</v>
          </cell>
          <cell r="B73" t="str">
            <v>:250926237400081</v>
          </cell>
          <cell r="C73" t="str">
            <v>汝南县职业教育中心</v>
          </cell>
          <cell r="D73" t="str">
            <v>03</v>
          </cell>
          <cell r="E73">
            <v>12</v>
          </cell>
          <cell r="F73" t="str">
            <v>04</v>
          </cell>
          <cell r="G73" t="str">
            <v>汝南县科学技术局</v>
          </cell>
        </row>
        <row r="73">
          <cell r="I73" t="str">
            <v>工作协理员</v>
          </cell>
          <cell r="J73" t="str">
            <v>薛永亮</v>
          </cell>
          <cell r="K73" t="str">
            <v>男</v>
          </cell>
          <cell r="L73" t="str">
            <v>:18163913516</v>
          </cell>
        </row>
        <row r="74">
          <cell r="A74">
            <v>25100700313</v>
          </cell>
          <cell r="B74" t="str">
            <v>:250928237400317</v>
          </cell>
          <cell r="C74" t="str">
            <v>汝南县职业教育中心</v>
          </cell>
          <cell r="D74" t="str">
            <v>03</v>
          </cell>
          <cell r="E74">
            <v>13</v>
          </cell>
          <cell r="F74" t="str">
            <v>04</v>
          </cell>
          <cell r="G74" t="str">
            <v>汝南县科学技术局</v>
          </cell>
        </row>
        <row r="74">
          <cell r="I74" t="str">
            <v>工作协理员</v>
          </cell>
          <cell r="J74" t="str">
            <v>胡诗雨</v>
          </cell>
          <cell r="K74" t="str">
            <v>女</v>
          </cell>
          <cell r="L74" t="str">
            <v>:18836645277</v>
          </cell>
        </row>
        <row r="75">
          <cell r="A75">
            <v>25100700314</v>
          </cell>
          <cell r="B75" t="str">
            <v>:250929237400452</v>
          </cell>
          <cell r="C75" t="str">
            <v>汝南县职业教育中心</v>
          </cell>
          <cell r="D75" t="str">
            <v>03</v>
          </cell>
          <cell r="E75">
            <v>14</v>
          </cell>
          <cell r="F75" t="str">
            <v>04</v>
          </cell>
          <cell r="G75" t="str">
            <v>汝南县科学技术局</v>
          </cell>
        </row>
        <row r="75">
          <cell r="I75" t="str">
            <v>工作协理员</v>
          </cell>
          <cell r="J75" t="str">
            <v>张凯丹</v>
          </cell>
          <cell r="K75" t="str">
            <v>女</v>
          </cell>
          <cell r="L75" t="str">
            <v>:19913548339</v>
          </cell>
        </row>
        <row r="76">
          <cell r="A76">
            <v>25100700315</v>
          </cell>
          <cell r="B76" t="str">
            <v>:250929237400422</v>
          </cell>
          <cell r="C76" t="str">
            <v>汝南县职业教育中心</v>
          </cell>
          <cell r="D76" t="str">
            <v>03</v>
          </cell>
          <cell r="E76">
            <v>15</v>
          </cell>
          <cell r="F76" t="str">
            <v>04</v>
          </cell>
          <cell r="G76" t="str">
            <v>汝南县科学技术局</v>
          </cell>
        </row>
        <row r="76">
          <cell r="I76" t="str">
            <v>工作协理员</v>
          </cell>
          <cell r="J76" t="str">
            <v>李炳娴</v>
          </cell>
          <cell r="K76" t="str">
            <v>女</v>
          </cell>
          <cell r="L76" t="str">
            <v>:15938057909</v>
          </cell>
        </row>
        <row r="77">
          <cell r="A77">
            <v>25100700316</v>
          </cell>
          <cell r="B77" t="str">
            <v>:250927237400147</v>
          </cell>
          <cell r="C77" t="str">
            <v>汝南县职业教育中心</v>
          </cell>
          <cell r="D77" t="str">
            <v>03</v>
          </cell>
          <cell r="E77">
            <v>16</v>
          </cell>
          <cell r="F77" t="str">
            <v>04</v>
          </cell>
          <cell r="G77" t="str">
            <v>汝南县科学技术局</v>
          </cell>
        </row>
        <row r="77">
          <cell r="I77" t="str">
            <v>工作协理员</v>
          </cell>
          <cell r="J77" t="str">
            <v>张浩佳</v>
          </cell>
          <cell r="K77" t="str">
            <v>女</v>
          </cell>
          <cell r="L77" t="str">
            <v>:15738950853</v>
          </cell>
        </row>
        <row r="78">
          <cell r="A78">
            <v>25100700317</v>
          </cell>
          <cell r="B78" t="str">
            <v>:250925237400070</v>
          </cell>
          <cell r="C78" t="str">
            <v>汝南县职业教育中心</v>
          </cell>
          <cell r="D78" t="str">
            <v>03</v>
          </cell>
          <cell r="E78">
            <v>17</v>
          </cell>
          <cell r="F78" t="str">
            <v>05</v>
          </cell>
          <cell r="G78" t="str">
            <v>汝南县医疗保障局</v>
          </cell>
        </row>
        <row r="78">
          <cell r="I78" t="str">
            <v>工作协理员</v>
          </cell>
          <cell r="J78" t="str">
            <v>邱睿</v>
          </cell>
          <cell r="K78" t="str">
            <v>女</v>
          </cell>
          <cell r="L78" t="str">
            <v>:15978873050</v>
          </cell>
        </row>
        <row r="79">
          <cell r="A79">
            <v>25100700318</v>
          </cell>
          <cell r="B79" t="str">
            <v>:250928237400322</v>
          </cell>
          <cell r="C79" t="str">
            <v>汝南县职业教育中心</v>
          </cell>
          <cell r="D79" t="str">
            <v>03</v>
          </cell>
          <cell r="E79">
            <v>18</v>
          </cell>
          <cell r="F79" t="str">
            <v>05</v>
          </cell>
          <cell r="G79" t="str">
            <v>汝南县医疗保障局</v>
          </cell>
        </row>
        <row r="79">
          <cell r="I79" t="str">
            <v>工作协理员</v>
          </cell>
          <cell r="J79" t="str">
            <v>刘珍毓</v>
          </cell>
          <cell r="K79" t="str">
            <v>女</v>
          </cell>
          <cell r="L79" t="str">
            <v>:18239629413</v>
          </cell>
        </row>
        <row r="80">
          <cell r="A80">
            <v>25100700319</v>
          </cell>
          <cell r="B80" t="str">
            <v>:250925237400035</v>
          </cell>
          <cell r="C80" t="str">
            <v>汝南县职业教育中心</v>
          </cell>
          <cell r="D80" t="str">
            <v>03</v>
          </cell>
          <cell r="E80">
            <v>19</v>
          </cell>
          <cell r="F80" t="str">
            <v>05</v>
          </cell>
          <cell r="G80" t="str">
            <v>汝南县医疗保障局</v>
          </cell>
        </row>
        <row r="80">
          <cell r="I80" t="str">
            <v>工作协理员</v>
          </cell>
          <cell r="J80" t="str">
            <v>余琦瑶</v>
          </cell>
          <cell r="K80" t="str">
            <v>女</v>
          </cell>
          <cell r="L80" t="str">
            <v>:15890707091</v>
          </cell>
        </row>
        <row r="81">
          <cell r="A81">
            <v>25100700320</v>
          </cell>
          <cell r="B81" t="str">
            <v>:250928237400269</v>
          </cell>
          <cell r="C81" t="str">
            <v>汝南县职业教育中心</v>
          </cell>
          <cell r="D81" t="str">
            <v>03</v>
          </cell>
          <cell r="E81">
            <v>20</v>
          </cell>
          <cell r="F81" t="str">
            <v>05</v>
          </cell>
          <cell r="G81" t="str">
            <v>汝南县医疗保障局</v>
          </cell>
        </row>
        <row r="81">
          <cell r="I81" t="str">
            <v>工作协理员</v>
          </cell>
          <cell r="J81" t="str">
            <v>李诗雨</v>
          </cell>
          <cell r="K81" t="str">
            <v>女</v>
          </cell>
          <cell r="L81" t="str">
            <v>:18939696892</v>
          </cell>
        </row>
        <row r="82">
          <cell r="A82">
            <v>25100700321</v>
          </cell>
          <cell r="B82" t="str">
            <v>:250927237400172</v>
          </cell>
          <cell r="C82" t="str">
            <v>汝南县职业教育中心</v>
          </cell>
          <cell r="D82" t="str">
            <v>03</v>
          </cell>
          <cell r="E82">
            <v>21</v>
          </cell>
          <cell r="F82" t="str">
            <v>05</v>
          </cell>
          <cell r="G82" t="str">
            <v>汝南县医疗保障局</v>
          </cell>
        </row>
        <row r="82">
          <cell r="I82" t="str">
            <v>工作协理员</v>
          </cell>
          <cell r="J82" t="str">
            <v>方嘉慧</v>
          </cell>
          <cell r="K82" t="str">
            <v>女</v>
          </cell>
          <cell r="L82" t="str">
            <v>:13949583489</v>
          </cell>
        </row>
        <row r="83">
          <cell r="A83">
            <v>25100700322</v>
          </cell>
          <cell r="B83" t="str">
            <v>:250928237400244</v>
          </cell>
          <cell r="C83" t="str">
            <v>汝南县职业教育中心</v>
          </cell>
          <cell r="D83" t="str">
            <v>03</v>
          </cell>
          <cell r="E83">
            <v>22</v>
          </cell>
          <cell r="F83" t="str">
            <v>05</v>
          </cell>
          <cell r="G83" t="str">
            <v>汝南县医疗保障局</v>
          </cell>
        </row>
        <row r="83">
          <cell r="I83" t="str">
            <v>工作协理员</v>
          </cell>
          <cell r="J83" t="str">
            <v>朱旻姝</v>
          </cell>
          <cell r="K83" t="str">
            <v>女</v>
          </cell>
          <cell r="L83" t="str">
            <v>:18625312007</v>
          </cell>
        </row>
        <row r="84">
          <cell r="A84">
            <v>25100700323</v>
          </cell>
          <cell r="B84" t="str">
            <v>:250925237400006</v>
          </cell>
          <cell r="C84" t="str">
            <v>汝南县职业教育中心</v>
          </cell>
          <cell r="D84" t="str">
            <v>03</v>
          </cell>
          <cell r="E84">
            <v>23</v>
          </cell>
          <cell r="F84" t="str">
            <v>05</v>
          </cell>
          <cell r="G84" t="str">
            <v>汝南县医疗保障局</v>
          </cell>
        </row>
        <row r="84">
          <cell r="I84" t="str">
            <v>工作协理员</v>
          </cell>
          <cell r="J84" t="str">
            <v>刘甜甜</v>
          </cell>
          <cell r="K84" t="str">
            <v>女</v>
          </cell>
          <cell r="L84" t="str">
            <v>:15890710362</v>
          </cell>
        </row>
        <row r="85">
          <cell r="A85">
            <v>25100700324</v>
          </cell>
          <cell r="B85" t="str">
            <v>:250926237400117</v>
          </cell>
          <cell r="C85" t="str">
            <v>汝南县职业教育中心</v>
          </cell>
          <cell r="D85" t="str">
            <v>03</v>
          </cell>
          <cell r="E85">
            <v>24</v>
          </cell>
          <cell r="F85" t="str">
            <v>05</v>
          </cell>
          <cell r="G85" t="str">
            <v>汝南县医疗保障局</v>
          </cell>
        </row>
        <row r="85">
          <cell r="I85" t="str">
            <v>工作协理员</v>
          </cell>
          <cell r="J85" t="str">
            <v>张林英</v>
          </cell>
          <cell r="K85" t="str">
            <v>女</v>
          </cell>
          <cell r="L85" t="str">
            <v>:17630411718</v>
          </cell>
        </row>
        <row r="86">
          <cell r="A86">
            <v>25100700325</v>
          </cell>
          <cell r="B86" t="str">
            <v>:250928237400251</v>
          </cell>
          <cell r="C86" t="str">
            <v>汝南县职业教育中心</v>
          </cell>
          <cell r="D86" t="str">
            <v>03</v>
          </cell>
          <cell r="E86">
            <v>25</v>
          </cell>
          <cell r="F86" t="str">
            <v>05</v>
          </cell>
          <cell r="G86" t="str">
            <v>汝南县医疗保障局</v>
          </cell>
        </row>
        <row r="86">
          <cell r="I86" t="str">
            <v>工作协理员</v>
          </cell>
          <cell r="J86" t="str">
            <v>张恣娴</v>
          </cell>
          <cell r="K86" t="str">
            <v>女</v>
          </cell>
          <cell r="L86" t="str">
            <v>:15194681668</v>
          </cell>
        </row>
        <row r="87">
          <cell r="A87">
            <v>25100700326</v>
          </cell>
          <cell r="B87" t="str">
            <v>:250928237400304</v>
          </cell>
          <cell r="C87" t="str">
            <v>汝南县职业教育中心</v>
          </cell>
          <cell r="D87" t="str">
            <v>03</v>
          </cell>
          <cell r="E87">
            <v>26</v>
          </cell>
          <cell r="F87" t="str">
            <v>05</v>
          </cell>
          <cell r="G87" t="str">
            <v>汝南县医疗保障局</v>
          </cell>
        </row>
        <row r="87">
          <cell r="I87" t="str">
            <v>工作协理员</v>
          </cell>
          <cell r="J87" t="str">
            <v>邓梦冉</v>
          </cell>
          <cell r="K87" t="str">
            <v>女</v>
          </cell>
          <cell r="L87" t="str">
            <v>:13839905371</v>
          </cell>
        </row>
        <row r="88">
          <cell r="A88">
            <v>25100700327</v>
          </cell>
          <cell r="B88" t="str">
            <v>:250928237400268</v>
          </cell>
          <cell r="C88" t="str">
            <v>汝南县职业教育中心</v>
          </cell>
          <cell r="D88" t="str">
            <v>03</v>
          </cell>
          <cell r="E88">
            <v>27</v>
          </cell>
          <cell r="F88" t="str">
            <v>05</v>
          </cell>
          <cell r="G88" t="str">
            <v>汝南县医疗保障局</v>
          </cell>
        </row>
        <row r="88">
          <cell r="I88" t="str">
            <v>工作协理员</v>
          </cell>
          <cell r="J88" t="str">
            <v>贾宇君</v>
          </cell>
          <cell r="K88" t="str">
            <v>女</v>
          </cell>
          <cell r="L88" t="str">
            <v>:17513552458</v>
          </cell>
        </row>
        <row r="89">
          <cell r="A89">
            <v>25100700328</v>
          </cell>
          <cell r="B89" t="str">
            <v>:250928237400242</v>
          </cell>
          <cell r="C89" t="str">
            <v>汝南县职业教育中心</v>
          </cell>
          <cell r="D89" t="str">
            <v>03</v>
          </cell>
          <cell r="E89">
            <v>28</v>
          </cell>
          <cell r="F89" t="str">
            <v>06</v>
          </cell>
          <cell r="G89" t="str">
            <v>汝南县残疾人联合会</v>
          </cell>
        </row>
        <row r="89">
          <cell r="I89" t="str">
            <v>工作协理员</v>
          </cell>
          <cell r="J89" t="str">
            <v>陈金瑞</v>
          </cell>
          <cell r="K89" t="str">
            <v>女</v>
          </cell>
          <cell r="L89" t="str">
            <v>:15893127170</v>
          </cell>
        </row>
        <row r="90">
          <cell r="A90">
            <v>25100700329</v>
          </cell>
          <cell r="B90" t="str">
            <v>:250928237400245</v>
          </cell>
          <cell r="C90" t="str">
            <v>汝南县职业教育中心</v>
          </cell>
          <cell r="D90" t="str">
            <v>03</v>
          </cell>
          <cell r="E90">
            <v>29</v>
          </cell>
          <cell r="F90" t="str">
            <v>06</v>
          </cell>
          <cell r="G90" t="str">
            <v>汝南县残疾人联合会</v>
          </cell>
        </row>
        <row r="90">
          <cell r="I90" t="str">
            <v>工作协理员</v>
          </cell>
          <cell r="J90" t="str">
            <v>孙淼淼</v>
          </cell>
          <cell r="K90" t="str">
            <v>女</v>
          </cell>
          <cell r="L90" t="str">
            <v>:17838670373</v>
          </cell>
        </row>
        <row r="91">
          <cell r="A91">
            <v>25100700330</v>
          </cell>
          <cell r="B91" t="str">
            <v>:250928237400267</v>
          </cell>
          <cell r="C91" t="str">
            <v>汝南县职业教育中心</v>
          </cell>
          <cell r="D91" t="str">
            <v>03</v>
          </cell>
          <cell r="E91">
            <v>30</v>
          </cell>
          <cell r="F91" t="str">
            <v>06</v>
          </cell>
          <cell r="G91" t="str">
            <v>汝南县残疾人联合会</v>
          </cell>
        </row>
        <row r="91">
          <cell r="I91" t="str">
            <v>工作协理员</v>
          </cell>
          <cell r="J91" t="str">
            <v>张玉娟</v>
          </cell>
          <cell r="K91" t="str">
            <v>女</v>
          </cell>
          <cell r="L91" t="str">
            <v>:13683895267</v>
          </cell>
        </row>
        <row r="92">
          <cell r="A92">
            <v>25100700401</v>
          </cell>
          <cell r="B92" t="str">
            <v>:250928237400290</v>
          </cell>
          <cell r="C92" t="str">
            <v>汝南县职业教育中心</v>
          </cell>
          <cell r="D92" t="str">
            <v>04</v>
          </cell>
          <cell r="E92">
            <v>1</v>
          </cell>
          <cell r="F92" t="str">
            <v>06</v>
          </cell>
          <cell r="G92" t="str">
            <v>汝南县残疾人联合会</v>
          </cell>
        </row>
        <row r="92">
          <cell r="I92" t="str">
            <v>工作协理员</v>
          </cell>
          <cell r="J92" t="str">
            <v>陈汝启</v>
          </cell>
          <cell r="K92" t="str">
            <v>男</v>
          </cell>
          <cell r="L92" t="str">
            <v>:16650823725</v>
          </cell>
        </row>
        <row r="93">
          <cell r="A93">
            <v>25100700402</v>
          </cell>
          <cell r="B93" t="str">
            <v>:250929237400374</v>
          </cell>
          <cell r="C93" t="str">
            <v>汝南县职业教育中心</v>
          </cell>
          <cell r="D93" t="str">
            <v>04</v>
          </cell>
          <cell r="E93">
            <v>2</v>
          </cell>
          <cell r="F93" t="str">
            <v>06</v>
          </cell>
          <cell r="G93" t="str">
            <v>汝南县残疾人联合会</v>
          </cell>
        </row>
        <row r="93">
          <cell r="I93" t="str">
            <v>工作协理员</v>
          </cell>
          <cell r="J93" t="str">
            <v>吴彤</v>
          </cell>
          <cell r="K93" t="str">
            <v>女</v>
          </cell>
          <cell r="L93" t="str">
            <v>:15914501979</v>
          </cell>
        </row>
        <row r="94">
          <cell r="A94">
            <v>25100700403</v>
          </cell>
          <cell r="B94" t="str">
            <v>:250928237400300</v>
          </cell>
          <cell r="C94" t="str">
            <v>汝南县职业教育中心</v>
          </cell>
          <cell r="D94" t="str">
            <v>04</v>
          </cell>
          <cell r="E94">
            <v>3</v>
          </cell>
          <cell r="F94" t="str">
            <v>06</v>
          </cell>
          <cell r="G94" t="str">
            <v>汝南县残疾人联合会</v>
          </cell>
        </row>
        <row r="94">
          <cell r="I94" t="str">
            <v>工作协理员</v>
          </cell>
          <cell r="J94" t="str">
            <v>羊俊鹏</v>
          </cell>
          <cell r="K94" t="str">
            <v>男</v>
          </cell>
          <cell r="L94" t="str">
            <v>:15565933572</v>
          </cell>
        </row>
        <row r="95">
          <cell r="A95">
            <v>25100700404</v>
          </cell>
          <cell r="B95" t="str">
            <v>:250928237400248</v>
          </cell>
          <cell r="C95" t="str">
            <v>汝南县职业教育中心</v>
          </cell>
          <cell r="D95" t="str">
            <v>04</v>
          </cell>
          <cell r="E95">
            <v>4</v>
          </cell>
          <cell r="F95" t="str">
            <v>06</v>
          </cell>
          <cell r="G95" t="str">
            <v>汝南县残疾人联合会</v>
          </cell>
        </row>
        <row r="95">
          <cell r="I95" t="str">
            <v>工作协理员</v>
          </cell>
          <cell r="J95" t="str">
            <v>彭琳芮</v>
          </cell>
          <cell r="K95" t="str">
            <v>女</v>
          </cell>
          <cell r="L95" t="str">
            <v>:13723070837</v>
          </cell>
        </row>
        <row r="96">
          <cell r="A96">
            <v>25100700405</v>
          </cell>
          <cell r="B96" t="str">
            <v>:250926237400088</v>
          </cell>
          <cell r="C96" t="str">
            <v>汝南县职业教育中心</v>
          </cell>
          <cell r="D96" t="str">
            <v>04</v>
          </cell>
          <cell r="E96">
            <v>5</v>
          </cell>
          <cell r="F96" t="str">
            <v>06</v>
          </cell>
          <cell r="G96" t="str">
            <v>汝南县残疾人联合会</v>
          </cell>
        </row>
        <row r="96">
          <cell r="I96" t="str">
            <v>工作协理员</v>
          </cell>
          <cell r="J96" t="str">
            <v>王梦瑶</v>
          </cell>
          <cell r="K96" t="str">
            <v>女</v>
          </cell>
          <cell r="L96" t="str">
            <v>:13461432255</v>
          </cell>
        </row>
        <row r="97">
          <cell r="A97">
            <v>25100700406</v>
          </cell>
          <cell r="B97" t="str">
            <v>:250926237400095</v>
          </cell>
          <cell r="C97" t="str">
            <v>汝南县职业教育中心</v>
          </cell>
          <cell r="D97" t="str">
            <v>04</v>
          </cell>
          <cell r="E97">
            <v>6</v>
          </cell>
          <cell r="F97" t="str">
            <v>06</v>
          </cell>
          <cell r="G97" t="str">
            <v>汝南县残疾人联合会</v>
          </cell>
        </row>
        <row r="97">
          <cell r="I97" t="str">
            <v>工作协理员</v>
          </cell>
          <cell r="J97" t="str">
            <v>杨梦晴</v>
          </cell>
          <cell r="K97" t="str">
            <v>女</v>
          </cell>
          <cell r="L97" t="str">
            <v>:17703970805</v>
          </cell>
        </row>
        <row r="98">
          <cell r="A98">
            <v>25100700407</v>
          </cell>
          <cell r="B98" t="str">
            <v>:250925237400066</v>
          </cell>
          <cell r="C98" t="str">
            <v>汝南县职业教育中心</v>
          </cell>
          <cell r="D98" t="str">
            <v>04</v>
          </cell>
          <cell r="E98">
            <v>7</v>
          </cell>
          <cell r="F98" t="str">
            <v>06</v>
          </cell>
          <cell r="G98" t="str">
            <v>汝南县残疾人联合会</v>
          </cell>
        </row>
        <row r="98">
          <cell r="I98" t="str">
            <v>工作协理员</v>
          </cell>
          <cell r="J98" t="str">
            <v>吴颖</v>
          </cell>
          <cell r="K98" t="str">
            <v>女</v>
          </cell>
          <cell r="L98" t="str">
            <v>:17550395860</v>
          </cell>
        </row>
        <row r="99">
          <cell r="A99">
            <v>25100700408</v>
          </cell>
          <cell r="B99" t="str">
            <v>:250929237400465</v>
          </cell>
          <cell r="C99" t="str">
            <v>汝南县职业教育中心</v>
          </cell>
          <cell r="D99" t="str">
            <v>04</v>
          </cell>
          <cell r="E99">
            <v>8</v>
          </cell>
          <cell r="F99" t="str">
            <v>07</v>
          </cell>
          <cell r="G99" t="str">
            <v>汝南县民族宗教事务局</v>
          </cell>
        </row>
        <row r="99">
          <cell r="I99" t="str">
            <v>工作协理员</v>
          </cell>
          <cell r="J99" t="str">
            <v>邓慧娟</v>
          </cell>
          <cell r="K99" t="str">
            <v>女</v>
          </cell>
          <cell r="L99" t="str">
            <v>:17513366545</v>
          </cell>
        </row>
        <row r="100">
          <cell r="A100">
            <v>25100700409</v>
          </cell>
          <cell r="B100" t="str">
            <v>:250928237400277</v>
          </cell>
          <cell r="C100" t="str">
            <v>汝南县职业教育中心</v>
          </cell>
          <cell r="D100" t="str">
            <v>04</v>
          </cell>
          <cell r="E100">
            <v>9</v>
          </cell>
          <cell r="F100" t="str">
            <v>07</v>
          </cell>
          <cell r="G100" t="str">
            <v>汝南县民族宗教事务局</v>
          </cell>
        </row>
        <row r="100">
          <cell r="I100" t="str">
            <v>工作协理员</v>
          </cell>
          <cell r="J100" t="str">
            <v>王畅</v>
          </cell>
          <cell r="K100" t="str">
            <v>女</v>
          </cell>
          <cell r="L100" t="str">
            <v>:15236971625</v>
          </cell>
        </row>
        <row r="101">
          <cell r="A101">
            <v>25100700410</v>
          </cell>
          <cell r="B101" t="str">
            <v>:250927237400153</v>
          </cell>
          <cell r="C101" t="str">
            <v>汝南县职业教育中心</v>
          </cell>
          <cell r="D101" t="str">
            <v>04</v>
          </cell>
          <cell r="E101">
            <v>10</v>
          </cell>
          <cell r="F101" t="str">
            <v>07</v>
          </cell>
          <cell r="G101" t="str">
            <v>汝南县民族宗教事务局</v>
          </cell>
        </row>
        <row r="101">
          <cell r="I101" t="str">
            <v>工作协理员</v>
          </cell>
          <cell r="J101" t="str">
            <v>刘颖</v>
          </cell>
          <cell r="K101" t="str">
            <v>女</v>
          </cell>
          <cell r="L101" t="str">
            <v>:13461454522</v>
          </cell>
        </row>
        <row r="102">
          <cell r="A102">
            <v>25100700411</v>
          </cell>
          <cell r="B102" t="str">
            <v>:250929237400493</v>
          </cell>
          <cell r="C102" t="str">
            <v>汝南县职业教育中心</v>
          </cell>
          <cell r="D102" t="str">
            <v>04</v>
          </cell>
          <cell r="E102">
            <v>11</v>
          </cell>
          <cell r="F102" t="str">
            <v>08</v>
          </cell>
          <cell r="G102" t="str">
            <v>汝南县工商业联合会</v>
          </cell>
        </row>
        <row r="102">
          <cell r="I102" t="str">
            <v>工作协理员</v>
          </cell>
          <cell r="J102" t="str">
            <v>寇艺璇</v>
          </cell>
          <cell r="K102" t="str">
            <v>女</v>
          </cell>
          <cell r="L102" t="str">
            <v>:18639699396</v>
          </cell>
        </row>
        <row r="103">
          <cell r="A103">
            <v>25100700412</v>
          </cell>
          <cell r="B103" t="str">
            <v>:250929237400426</v>
          </cell>
          <cell r="C103" t="str">
            <v>汝南县职业教育中心</v>
          </cell>
          <cell r="D103" t="str">
            <v>04</v>
          </cell>
          <cell r="E103">
            <v>12</v>
          </cell>
          <cell r="F103" t="str">
            <v>08</v>
          </cell>
          <cell r="G103" t="str">
            <v>汝南县工商业联合会</v>
          </cell>
        </row>
        <row r="103">
          <cell r="I103" t="str">
            <v>工作协理员</v>
          </cell>
          <cell r="J103" t="str">
            <v>罗璨</v>
          </cell>
          <cell r="K103" t="str">
            <v>女</v>
          </cell>
          <cell r="L103" t="str">
            <v>:13523960946</v>
          </cell>
        </row>
        <row r="104">
          <cell r="A104">
            <v>25100700413</v>
          </cell>
          <cell r="B104" t="str">
            <v>:250928237400308</v>
          </cell>
          <cell r="C104" t="str">
            <v>汝南县职业教育中心</v>
          </cell>
          <cell r="D104" t="str">
            <v>04</v>
          </cell>
          <cell r="E104">
            <v>13</v>
          </cell>
          <cell r="F104" t="str">
            <v>08</v>
          </cell>
          <cell r="G104" t="str">
            <v>汝南县工商业联合会</v>
          </cell>
        </row>
        <row r="104">
          <cell r="I104" t="str">
            <v>工作协理员</v>
          </cell>
          <cell r="J104" t="str">
            <v>肖凯</v>
          </cell>
          <cell r="K104" t="str">
            <v>男</v>
          </cell>
          <cell r="L104" t="str">
            <v>:18439700769</v>
          </cell>
        </row>
        <row r="105">
          <cell r="A105">
            <v>25100700414</v>
          </cell>
          <cell r="B105" t="str">
            <v>:250929237400412</v>
          </cell>
          <cell r="C105" t="str">
            <v>汝南县职业教育中心</v>
          </cell>
          <cell r="D105" t="str">
            <v>04</v>
          </cell>
          <cell r="E105">
            <v>14</v>
          </cell>
          <cell r="F105" t="str">
            <v>08</v>
          </cell>
          <cell r="G105" t="str">
            <v>汝南县工商业联合会</v>
          </cell>
        </row>
        <row r="105">
          <cell r="I105" t="str">
            <v>工作协理员</v>
          </cell>
          <cell r="J105" t="str">
            <v>刘举贺</v>
          </cell>
          <cell r="K105" t="str">
            <v>男</v>
          </cell>
          <cell r="L105" t="str">
            <v>:17839697200</v>
          </cell>
        </row>
        <row r="106">
          <cell r="A106">
            <v>25100700415</v>
          </cell>
          <cell r="B106" t="str">
            <v>:250929237400463</v>
          </cell>
          <cell r="C106" t="str">
            <v>汝南县职业教育中心</v>
          </cell>
          <cell r="D106" t="str">
            <v>04</v>
          </cell>
          <cell r="E106">
            <v>15</v>
          </cell>
          <cell r="F106" t="str">
            <v>08</v>
          </cell>
          <cell r="G106" t="str">
            <v>汝南县工商业联合会</v>
          </cell>
        </row>
        <row r="106">
          <cell r="I106" t="str">
            <v>工作协理员</v>
          </cell>
          <cell r="J106" t="str">
            <v>张一帆</v>
          </cell>
          <cell r="K106" t="str">
            <v>男</v>
          </cell>
          <cell r="L106" t="str">
            <v>:15620129207</v>
          </cell>
        </row>
        <row r="107">
          <cell r="A107">
            <v>25100700416</v>
          </cell>
          <cell r="B107" t="str">
            <v>:250929237400457</v>
          </cell>
          <cell r="C107" t="str">
            <v>汝南县职业教育中心</v>
          </cell>
          <cell r="D107" t="str">
            <v>04</v>
          </cell>
          <cell r="E107">
            <v>16</v>
          </cell>
          <cell r="F107" t="str">
            <v>08</v>
          </cell>
          <cell r="G107" t="str">
            <v>汝南县工商业联合会</v>
          </cell>
        </row>
        <row r="107">
          <cell r="I107" t="str">
            <v>工作协理员</v>
          </cell>
          <cell r="J107" t="str">
            <v>李祥</v>
          </cell>
          <cell r="K107" t="str">
            <v>男</v>
          </cell>
          <cell r="L107" t="str">
            <v>:15290101802</v>
          </cell>
        </row>
        <row r="108">
          <cell r="A108">
            <v>25100700417</v>
          </cell>
          <cell r="B108" t="str">
            <v>:250929237400413</v>
          </cell>
          <cell r="C108" t="str">
            <v>汝南县职业教育中心</v>
          </cell>
          <cell r="D108" t="str">
            <v>04</v>
          </cell>
          <cell r="E108">
            <v>17</v>
          </cell>
          <cell r="F108" t="str">
            <v>08</v>
          </cell>
          <cell r="G108" t="str">
            <v>汝南县工商业联合会</v>
          </cell>
        </row>
        <row r="108">
          <cell r="I108" t="str">
            <v>工作协理员</v>
          </cell>
          <cell r="J108" t="str">
            <v>程旭</v>
          </cell>
          <cell r="K108" t="str">
            <v>男</v>
          </cell>
          <cell r="L108" t="str">
            <v>:13939609296</v>
          </cell>
        </row>
        <row r="109">
          <cell r="A109">
            <v>25100700418</v>
          </cell>
          <cell r="B109" t="str">
            <v>:250928237400326</v>
          </cell>
          <cell r="C109" t="str">
            <v>汝南县职业教育中心</v>
          </cell>
          <cell r="D109" t="str">
            <v>04</v>
          </cell>
          <cell r="E109">
            <v>18</v>
          </cell>
          <cell r="F109" t="str">
            <v>08</v>
          </cell>
          <cell r="G109" t="str">
            <v>汝南县工商业联合会</v>
          </cell>
        </row>
        <row r="109">
          <cell r="I109" t="str">
            <v>工作协理员</v>
          </cell>
          <cell r="J109" t="str">
            <v>李玉洁</v>
          </cell>
          <cell r="K109" t="str">
            <v>女</v>
          </cell>
          <cell r="L109" t="str">
            <v>:15565978798</v>
          </cell>
        </row>
        <row r="110">
          <cell r="A110">
            <v>25100700419</v>
          </cell>
          <cell r="B110" t="str">
            <v>:250928237400240</v>
          </cell>
          <cell r="C110" t="str">
            <v>汝南县职业教育中心</v>
          </cell>
          <cell r="D110" t="str">
            <v>04</v>
          </cell>
          <cell r="E110">
            <v>19</v>
          </cell>
          <cell r="F110" t="str">
            <v>08</v>
          </cell>
          <cell r="G110" t="str">
            <v>汝南县工商业联合会</v>
          </cell>
        </row>
        <row r="110">
          <cell r="I110" t="str">
            <v>工作协理员</v>
          </cell>
          <cell r="J110" t="str">
            <v>金孟瑶</v>
          </cell>
          <cell r="K110" t="str">
            <v>女</v>
          </cell>
          <cell r="L110" t="str">
            <v>:19839685783</v>
          </cell>
        </row>
        <row r="111">
          <cell r="A111">
            <v>25100700420</v>
          </cell>
          <cell r="B111" t="str">
            <v>:250926237400101</v>
          </cell>
          <cell r="C111" t="str">
            <v>汝南县职业教育中心</v>
          </cell>
          <cell r="D111" t="str">
            <v>04</v>
          </cell>
          <cell r="E111">
            <v>20</v>
          </cell>
          <cell r="F111" t="str">
            <v>09</v>
          </cell>
          <cell r="G111" t="str">
            <v>中国人民解放军河南省汝南县人民武装部</v>
          </cell>
        </row>
        <row r="111">
          <cell r="I111" t="str">
            <v>工作协理员</v>
          </cell>
          <cell r="J111" t="str">
            <v>项瑜曦</v>
          </cell>
          <cell r="K111" t="str">
            <v>女</v>
          </cell>
          <cell r="L111" t="str">
            <v>:17521096752</v>
          </cell>
        </row>
        <row r="112">
          <cell r="A112">
            <v>25100700421</v>
          </cell>
          <cell r="B112" t="str">
            <v>:250928237400348</v>
          </cell>
          <cell r="C112" t="str">
            <v>汝南县职业教育中心</v>
          </cell>
          <cell r="D112" t="str">
            <v>04</v>
          </cell>
          <cell r="E112">
            <v>21</v>
          </cell>
          <cell r="F112" t="str">
            <v>09</v>
          </cell>
          <cell r="G112" t="str">
            <v>中国人民解放军河南省汝南县人民武装部</v>
          </cell>
        </row>
        <row r="112">
          <cell r="I112" t="str">
            <v>工作协理员</v>
          </cell>
          <cell r="J112" t="str">
            <v>王漾</v>
          </cell>
          <cell r="K112" t="str">
            <v>女</v>
          </cell>
          <cell r="L112" t="str">
            <v>:17703967425</v>
          </cell>
        </row>
        <row r="113">
          <cell r="A113">
            <v>25100700422</v>
          </cell>
          <cell r="B113" t="str">
            <v>:250929237400444</v>
          </cell>
          <cell r="C113" t="str">
            <v>汝南县职业教育中心</v>
          </cell>
          <cell r="D113" t="str">
            <v>04</v>
          </cell>
          <cell r="E113">
            <v>22</v>
          </cell>
          <cell r="F113" t="str">
            <v>09</v>
          </cell>
          <cell r="G113" t="str">
            <v>中国人民解放军河南省汝南县人民武装部</v>
          </cell>
        </row>
        <row r="113">
          <cell r="I113" t="str">
            <v>工作协理员</v>
          </cell>
          <cell r="J113" t="str">
            <v>林雅菡</v>
          </cell>
          <cell r="K113" t="str">
            <v>女</v>
          </cell>
          <cell r="L113" t="str">
            <v>:17838537206</v>
          </cell>
        </row>
        <row r="114">
          <cell r="A114">
            <v>25100700423</v>
          </cell>
          <cell r="B114" t="str">
            <v>:250928237400222</v>
          </cell>
          <cell r="C114" t="str">
            <v>汝南县职业教育中心</v>
          </cell>
          <cell r="D114" t="str">
            <v>04</v>
          </cell>
          <cell r="E114">
            <v>23</v>
          </cell>
          <cell r="F114" t="str">
            <v>09</v>
          </cell>
          <cell r="G114" t="str">
            <v>中国人民解放军河南省汝南县人民武装部</v>
          </cell>
        </row>
        <row r="114">
          <cell r="I114" t="str">
            <v>工作协理员</v>
          </cell>
          <cell r="J114" t="str">
            <v>杨佳凝</v>
          </cell>
          <cell r="K114" t="str">
            <v>女</v>
          </cell>
          <cell r="L114" t="str">
            <v>:15236960759</v>
          </cell>
        </row>
        <row r="115">
          <cell r="A115">
            <v>25100700424</v>
          </cell>
          <cell r="B115" t="str">
            <v>:250928237400257</v>
          </cell>
          <cell r="C115" t="str">
            <v>汝南县职业教育中心</v>
          </cell>
          <cell r="D115" t="str">
            <v>04</v>
          </cell>
          <cell r="E115">
            <v>24</v>
          </cell>
          <cell r="F115" t="str">
            <v>09</v>
          </cell>
          <cell r="G115" t="str">
            <v>中国人民解放军河南省汝南县人民武装部</v>
          </cell>
        </row>
        <row r="115">
          <cell r="I115" t="str">
            <v>工作协理员</v>
          </cell>
          <cell r="J115" t="str">
            <v>羊思琦</v>
          </cell>
          <cell r="K115" t="str">
            <v>女</v>
          </cell>
          <cell r="L115" t="str">
            <v>:13123717719</v>
          </cell>
        </row>
        <row r="116">
          <cell r="A116">
            <v>25100700425</v>
          </cell>
          <cell r="B116" t="str">
            <v>:250929237400359</v>
          </cell>
          <cell r="C116" t="str">
            <v>汝南县职业教育中心</v>
          </cell>
          <cell r="D116" t="str">
            <v>04</v>
          </cell>
          <cell r="E116">
            <v>25</v>
          </cell>
          <cell r="F116" t="str">
            <v>09</v>
          </cell>
          <cell r="G116" t="str">
            <v>中国人民解放军河南省汝南县人民武装部</v>
          </cell>
        </row>
        <row r="116">
          <cell r="I116" t="str">
            <v>工作协理员</v>
          </cell>
          <cell r="J116" t="str">
            <v>张梦瑶</v>
          </cell>
          <cell r="K116" t="str">
            <v>女</v>
          </cell>
          <cell r="L116" t="str">
            <v>:18568080931</v>
          </cell>
        </row>
        <row r="117">
          <cell r="A117">
            <v>25100700426</v>
          </cell>
          <cell r="B117" t="str">
            <v>:250929237400479</v>
          </cell>
          <cell r="C117" t="str">
            <v>汝南县职业教育中心</v>
          </cell>
          <cell r="D117" t="str">
            <v>04</v>
          </cell>
          <cell r="E117">
            <v>26</v>
          </cell>
          <cell r="F117" t="str">
            <v>09</v>
          </cell>
          <cell r="G117" t="str">
            <v>中国人民解放军河南省汝南县人民武装部</v>
          </cell>
        </row>
        <row r="117">
          <cell r="I117" t="str">
            <v>工作协理员</v>
          </cell>
          <cell r="J117" t="str">
            <v>张铮</v>
          </cell>
          <cell r="K117" t="str">
            <v>男</v>
          </cell>
          <cell r="L117" t="str">
            <v>:17395991618</v>
          </cell>
        </row>
        <row r="118">
          <cell r="A118">
            <v>25100700427</v>
          </cell>
          <cell r="B118" t="str">
            <v>:250929237400447</v>
          </cell>
          <cell r="C118" t="str">
            <v>汝南县职业教育中心</v>
          </cell>
          <cell r="D118" t="str">
            <v>04</v>
          </cell>
          <cell r="E118">
            <v>27</v>
          </cell>
          <cell r="F118" t="str">
            <v>09</v>
          </cell>
          <cell r="G118" t="str">
            <v>中国人民解放军河南省汝南县人民武装部</v>
          </cell>
        </row>
        <row r="118">
          <cell r="I118" t="str">
            <v>工作协理员</v>
          </cell>
          <cell r="J118" t="str">
            <v>赖怡月</v>
          </cell>
          <cell r="K118" t="str">
            <v>女</v>
          </cell>
          <cell r="L118" t="str">
            <v>:13461487112</v>
          </cell>
        </row>
        <row r="119">
          <cell r="A119">
            <v>25100700428</v>
          </cell>
          <cell r="B119" t="str">
            <v>:250929237400372</v>
          </cell>
          <cell r="C119" t="str">
            <v>汝南县职业教育中心</v>
          </cell>
          <cell r="D119" t="str">
            <v>04</v>
          </cell>
          <cell r="E119">
            <v>28</v>
          </cell>
          <cell r="F119" t="str">
            <v>09</v>
          </cell>
          <cell r="G119" t="str">
            <v>中国人民解放军河南省汝南县人民武装部</v>
          </cell>
        </row>
        <row r="119">
          <cell r="I119" t="str">
            <v>工作协理员</v>
          </cell>
          <cell r="J119" t="str">
            <v>全永坤</v>
          </cell>
          <cell r="K119" t="str">
            <v>女</v>
          </cell>
          <cell r="L119" t="str">
            <v>:15978878500</v>
          </cell>
        </row>
        <row r="120">
          <cell r="A120">
            <v>25100700429</v>
          </cell>
          <cell r="B120" t="str">
            <v>:250928237400262</v>
          </cell>
          <cell r="C120" t="str">
            <v>汝南县职业教育中心</v>
          </cell>
          <cell r="D120" t="str">
            <v>04</v>
          </cell>
          <cell r="E120">
            <v>29</v>
          </cell>
          <cell r="F120" t="str">
            <v>09</v>
          </cell>
          <cell r="G120" t="str">
            <v>中国人民解放军河南省汝南县人民武装部</v>
          </cell>
        </row>
        <row r="120">
          <cell r="I120" t="str">
            <v>工作协理员</v>
          </cell>
          <cell r="J120" t="str">
            <v>许密</v>
          </cell>
          <cell r="K120" t="str">
            <v>女</v>
          </cell>
          <cell r="L120" t="str">
            <v>:15514496873</v>
          </cell>
        </row>
        <row r="121">
          <cell r="A121">
            <v>25100700430</v>
          </cell>
          <cell r="B121" t="str">
            <v>:250928237400278</v>
          </cell>
          <cell r="C121" t="str">
            <v>汝南县职业教育中心</v>
          </cell>
          <cell r="D121" t="str">
            <v>04</v>
          </cell>
          <cell r="E121">
            <v>30</v>
          </cell>
          <cell r="F121" t="str">
            <v>09</v>
          </cell>
          <cell r="G121" t="str">
            <v>中国人民解放军河南省汝南县人民武装部</v>
          </cell>
        </row>
        <row r="121">
          <cell r="I121" t="str">
            <v>工作协理员</v>
          </cell>
          <cell r="J121" t="str">
            <v>王思佳</v>
          </cell>
          <cell r="K121" t="str">
            <v>女</v>
          </cell>
          <cell r="L121" t="str">
            <v>:17395991098</v>
          </cell>
        </row>
        <row r="122">
          <cell r="A122">
            <v>25100700501</v>
          </cell>
          <cell r="B122" t="str">
            <v>:250927237400180</v>
          </cell>
          <cell r="C122" t="str">
            <v>汝南县职业教育中心</v>
          </cell>
          <cell r="D122" t="str">
            <v>05</v>
          </cell>
          <cell r="E122">
            <v>1</v>
          </cell>
          <cell r="F122" t="str">
            <v>09</v>
          </cell>
          <cell r="G122" t="str">
            <v>中国人民解放军河南省汝南县人民武装部</v>
          </cell>
        </row>
        <row r="122">
          <cell r="I122" t="str">
            <v>工作协理员</v>
          </cell>
          <cell r="J122" t="str">
            <v>苏梦娴</v>
          </cell>
          <cell r="K122" t="str">
            <v>女</v>
          </cell>
          <cell r="L122" t="str">
            <v>:13123722155</v>
          </cell>
        </row>
        <row r="123">
          <cell r="A123">
            <v>25100700502</v>
          </cell>
          <cell r="B123" t="str">
            <v>:250928237400314</v>
          </cell>
          <cell r="C123" t="str">
            <v>汝南县职业教育中心</v>
          </cell>
          <cell r="D123" t="str">
            <v>05</v>
          </cell>
          <cell r="E123">
            <v>2</v>
          </cell>
          <cell r="F123" t="str">
            <v>09</v>
          </cell>
          <cell r="G123" t="str">
            <v>中国人民解放军河南省汝南县人民武装部</v>
          </cell>
        </row>
        <row r="123">
          <cell r="I123" t="str">
            <v>工作协理员</v>
          </cell>
          <cell r="J123" t="str">
            <v>张凤丽</v>
          </cell>
          <cell r="K123" t="str">
            <v>女</v>
          </cell>
          <cell r="L123" t="str">
            <v>:19803832649</v>
          </cell>
        </row>
        <row r="124">
          <cell r="A124">
            <v>25100700503</v>
          </cell>
          <cell r="B124" t="str">
            <v>:250927237400159</v>
          </cell>
          <cell r="C124" t="str">
            <v>汝南县职业教育中心</v>
          </cell>
          <cell r="D124" t="str">
            <v>05</v>
          </cell>
          <cell r="E124">
            <v>3</v>
          </cell>
          <cell r="F124" t="str">
            <v>09</v>
          </cell>
          <cell r="G124" t="str">
            <v>中国人民解放军河南省汝南县人民武装部</v>
          </cell>
        </row>
        <row r="124">
          <cell r="I124" t="str">
            <v>工作协理员</v>
          </cell>
          <cell r="J124" t="str">
            <v>周赟</v>
          </cell>
          <cell r="K124" t="str">
            <v>女</v>
          </cell>
          <cell r="L124" t="str">
            <v>:15516832190</v>
          </cell>
        </row>
        <row r="125">
          <cell r="A125">
            <v>25100700504</v>
          </cell>
          <cell r="B125" t="str">
            <v>:250929237400369</v>
          </cell>
          <cell r="C125" t="str">
            <v>汝南县职业教育中心</v>
          </cell>
          <cell r="D125" t="str">
            <v>05</v>
          </cell>
          <cell r="E125">
            <v>4</v>
          </cell>
          <cell r="F125" t="str">
            <v>09</v>
          </cell>
          <cell r="G125" t="str">
            <v>中国人民解放军河南省汝南县人民武装部</v>
          </cell>
        </row>
        <row r="125">
          <cell r="I125" t="str">
            <v>工作协理员</v>
          </cell>
          <cell r="J125" t="str">
            <v>李育琦</v>
          </cell>
          <cell r="K125" t="str">
            <v>男</v>
          </cell>
          <cell r="L125" t="str">
            <v>:18239628714</v>
          </cell>
        </row>
        <row r="126">
          <cell r="A126">
            <v>25100700505</v>
          </cell>
          <cell r="B126" t="str">
            <v>:250929237400378</v>
          </cell>
          <cell r="C126" t="str">
            <v>汝南县职业教育中心</v>
          </cell>
          <cell r="D126" t="str">
            <v>05</v>
          </cell>
          <cell r="E126">
            <v>5</v>
          </cell>
          <cell r="F126" t="str">
            <v>09</v>
          </cell>
          <cell r="G126" t="str">
            <v>中国人民解放军河南省汝南县人民武装部</v>
          </cell>
        </row>
        <row r="126">
          <cell r="I126" t="str">
            <v>工作协理员</v>
          </cell>
          <cell r="J126" t="str">
            <v>孟婷</v>
          </cell>
          <cell r="K126" t="str">
            <v>女</v>
          </cell>
          <cell r="L126" t="str">
            <v>:17516160307</v>
          </cell>
        </row>
        <row r="127">
          <cell r="A127">
            <v>25100700506</v>
          </cell>
          <cell r="B127" t="str">
            <v>:250925237400047</v>
          </cell>
          <cell r="C127" t="str">
            <v>汝南县职业教育中心</v>
          </cell>
          <cell r="D127" t="str">
            <v>05</v>
          </cell>
          <cell r="E127">
            <v>6</v>
          </cell>
          <cell r="F127" t="str">
            <v>09</v>
          </cell>
          <cell r="G127" t="str">
            <v>中国人民解放军河南省汝南县人民武装部</v>
          </cell>
        </row>
        <row r="127">
          <cell r="I127" t="str">
            <v>工作协理员</v>
          </cell>
          <cell r="J127" t="str">
            <v>罗轶润</v>
          </cell>
          <cell r="K127" t="str">
            <v>女</v>
          </cell>
          <cell r="L127" t="str">
            <v>:15516825859</v>
          </cell>
        </row>
        <row r="128">
          <cell r="A128">
            <v>25100700507</v>
          </cell>
          <cell r="B128" t="str">
            <v>:250928237400293</v>
          </cell>
          <cell r="C128" t="str">
            <v>汝南县职业教育中心</v>
          </cell>
          <cell r="D128" t="str">
            <v>05</v>
          </cell>
          <cell r="E128">
            <v>7</v>
          </cell>
          <cell r="F128" t="str">
            <v>09</v>
          </cell>
          <cell r="G128" t="str">
            <v>中国人民解放军河南省汝南县人民武装部</v>
          </cell>
        </row>
        <row r="128">
          <cell r="I128" t="str">
            <v>工作协理员</v>
          </cell>
          <cell r="J128" t="str">
            <v>谢贝贝</v>
          </cell>
          <cell r="K128" t="str">
            <v>女</v>
          </cell>
          <cell r="L128" t="str">
            <v>:15103870409</v>
          </cell>
        </row>
        <row r="129">
          <cell r="A129">
            <v>25100700508</v>
          </cell>
          <cell r="B129" t="str">
            <v>:250928237400217</v>
          </cell>
          <cell r="C129" t="str">
            <v>汝南县职业教育中心</v>
          </cell>
          <cell r="D129" t="str">
            <v>05</v>
          </cell>
          <cell r="E129">
            <v>8</v>
          </cell>
          <cell r="F129" t="str">
            <v>09</v>
          </cell>
          <cell r="G129" t="str">
            <v>中国人民解放军河南省汝南县人民武装部</v>
          </cell>
        </row>
        <row r="129">
          <cell r="I129" t="str">
            <v>工作协理员</v>
          </cell>
          <cell r="J129" t="str">
            <v>刘沛显</v>
          </cell>
          <cell r="K129" t="str">
            <v>男</v>
          </cell>
          <cell r="L129" t="str">
            <v>:16639659081</v>
          </cell>
        </row>
        <row r="130">
          <cell r="A130">
            <v>25100700509</v>
          </cell>
          <cell r="B130" t="str">
            <v>:250928237400186</v>
          </cell>
          <cell r="C130" t="str">
            <v>汝南县职业教育中心</v>
          </cell>
          <cell r="D130" t="str">
            <v>05</v>
          </cell>
          <cell r="E130">
            <v>9</v>
          </cell>
          <cell r="F130" t="str">
            <v>09</v>
          </cell>
          <cell r="G130" t="str">
            <v>中国人民解放军河南省汝南县人民武装部</v>
          </cell>
        </row>
        <row r="130">
          <cell r="I130" t="str">
            <v>工作协理员</v>
          </cell>
          <cell r="J130" t="str">
            <v>任畅</v>
          </cell>
          <cell r="K130" t="str">
            <v>女</v>
          </cell>
          <cell r="L130" t="str">
            <v>:13283868043</v>
          </cell>
        </row>
        <row r="131">
          <cell r="A131">
            <v>25100700510</v>
          </cell>
          <cell r="B131" t="str">
            <v>:250926237400116</v>
          </cell>
          <cell r="C131" t="str">
            <v>汝南县职业教育中心</v>
          </cell>
          <cell r="D131" t="str">
            <v>05</v>
          </cell>
          <cell r="E131">
            <v>10</v>
          </cell>
          <cell r="F131" t="str">
            <v>09</v>
          </cell>
          <cell r="G131" t="str">
            <v>中国人民解放军河南省汝南县人民武装部</v>
          </cell>
        </row>
        <row r="131">
          <cell r="I131" t="str">
            <v>工作协理员</v>
          </cell>
          <cell r="J131" t="str">
            <v>宋琦</v>
          </cell>
          <cell r="K131" t="str">
            <v>男</v>
          </cell>
          <cell r="L131" t="str">
            <v>:15603964150</v>
          </cell>
        </row>
        <row r="132">
          <cell r="A132">
            <v>25100700511</v>
          </cell>
          <cell r="B132" t="str">
            <v>:250927237400164</v>
          </cell>
          <cell r="C132" t="str">
            <v>汝南县职业教育中心</v>
          </cell>
          <cell r="D132" t="str">
            <v>05</v>
          </cell>
          <cell r="E132">
            <v>11</v>
          </cell>
          <cell r="F132" t="str">
            <v>09</v>
          </cell>
          <cell r="G132" t="str">
            <v>中国人民解放军河南省汝南县人民武装部</v>
          </cell>
        </row>
        <row r="132">
          <cell r="I132" t="str">
            <v>工作协理员</v>
          </cell>
          <cell r="J132" t="str">
            <v>张鹏真</v>
          </cell>
          <cell r="K132" t="str">
            <v>女</v>
          </cell>
          <cell r="L132" t="str">
            <v>:17516134987</v>
          </cell>
        </row>
        <row r="133">
          <cell r="A133">
            <v>25100700512</v>
          </cell>
          <cell r="B133" t="str">
            <v>:250926237400120</v>
          </cell>
          <cell r="C133" t="str">
            <v>汝南县职业教育中心</v>
          </cell>
          <cell r="D133" t="str">
            <v>05</v>
          </cell>
          <cell r="E133">
            <v>12</v>
          </cell>
          <cell r="F133" t="str">
            <v>09</v>
          </cell>
          <cell r="G133" t="str">
            <v>中国人民解放军河南省汝南县人民武装部</v>
          </cell>
        </row>
        <row r="133">
          <cell r="I133" t="str">
            <v>工作协理员</v>
          </cell>
          <cell r="J133" t="str">
            <v>马杨帅</v>
          </cell>
          <cell r="K133" t="str">
            <v>男</v>
          </cell>
          <cell r="L133" t="str">
            <v>:15709082152</v>
          </cell>
        </row>
        <row r="134">
          <cell r="A134">
            <v>25100700513</v>
          </cell>
          <cell r="B134" t="str">
            <v>:250927237400137</v>
          </cell>
          <cell r="C134" t="str">
            <v>汝南县职业教育中心</v>
          </cell>
          <cell r="D134" t="str">
            <v>05</v>
          </cell>
          <cell r="E134">
            <v>13</v>
          </cell>
          <cell r="F134" t="str">
            <v>09</v>
          </cell>
          <cell r="G134" t="str">
            <v>中国人民解放军河南省汝南县人民武装部</v>
          </cell>
        </row>
        <row r="134">
          <cell r="I134" t="str">
            <v>工作协理员</v>
          </cell>
          <cell r="J134" t="str">
            <v>于露</v>
          </cell>
          <cell r="K134" t="str">
            <v>女</v>
          </cell>
          <cell r="L134" t="str">
            <v>:17734886995</v>
          </cell>
        </row>
        <row r="135">
          <cell r="A135">
            <v>25100700514</v>
          </cell>
          <cell r="B135" t="str">
            <v>:250928237400286</v>
          </cell>
          <cell r="C135" t="str">
            <v>汝南县职业教育中心</v>
          </cell>
          <cell r="D135" t="str">
            <v>05</v>
          </cell>
          <cell r="E135">
            <v>14</v>
          </cell>
          <cell r="F135" t="str">
            <v>09</v>
          </cell>
          <cell r="G135" t="str">
            <v>中国人民解放军河南省汝南县人民武装部</v>
          </cell>
        </row>
        <row r="135">
          <cell r="I135" t="str">
            <v>工作协理员</v>
          </cell>
          <cell r="J135" t="str">
            <v>彭直</v>
          </cell>
          <cell r="K135" t="str">
            <v>女</v>
          </cell>
          <cell r="L135" t="str">
            <v>:15839628833</v>
          </cell>
        </row>
        <row r="136">
          <cell r="A136">
            <v>25100700515</v>
          </cell>
          <cell r="B136" t="str">
            <v>:250929237400435</v>
          </cell>
          <cell r="C136" t="str">
            <v>汝南县职业教育中心</v>
          </cell>
          <cell r="D136" t="str">
            <v>05</v>
          </cell>
          <cell r="E136">
            <v>15</v>
          </cell>
          <cell r="F136" t="str">
            <v>09</v>
          </cell>
          <cell r="G136" t="str">
            <v>中国人民解放军河南省汝南县人民武装部</v>
          </cell>
        </row>
        <row r="136">
          <cell r="I136" t="str">
            <v>工作协理员</v>
          </cell>
          <cell r="J136" t="str">
            <v>霍凤鸣</v>
          </cell>
          <cell r="K136" t="str">
            <v>男</v>
          </cell>
          <cell r="L136" t="str">
            <v>:15544444145</v>
          </cell>
        </row>
        <row r="137">
          <cell r="A137">
            <v>25100700516</v>
          </cell>
          <cell r="B137" t="str">
            <v>:250928237400227</v>
          </cell>
          <cell r="C137" t="str">
            <v>汝南县职业教育中心</v>
          </cell>
          <cell r="D137" t="str">
            <v>05</v>
          </cell>
          <cell r="E137">
            <v>16</v>
          </cell>
          <cell r="F137">
            <v>10</v>
          </cell>
          <cell r="G137" t="str">
            <v>汝南县行政审批和政务信息管理局</v>
          </cell>
        </row>
        <row r="137">
          <cell r="I137" t="str">
            <v>工作协理员</v>
          </cell>
          <cell r="J137" t="str">
            <v>李月莹</v>
          </cell>
          <cell r="K137" t="str">
            <v>女</v>
          </cell>
          <cell r="L137" t="str">
            <v>:15239611296</v>
          </cell>
        </row>
        <row r="138">
          <cell r="A138">
            <v>25100700517</v>
          </cell>
          <cell r="B138" t="str">
            <v>:250929237400418</v>
          </cell>
          <cell r="C138" t="str">
            <v>汝南县职业教育中心</v>
          </cell>
          <cell r="D138" t="str">
            <v>05</v>
          </cell>
          <cell r="E138">
            <v>17</v>
          </cell>
          <cell r="F138">
            <v>10</v>
          </cell>
          <cell r="G138" t="str">
            <v>汝南县行政审批和政务信息管理局</v>
          </cell>
        </row>
        <row r="138">
          <cell r="I138" t="str">
            <v>工作协理员</v>
          </cell>
          <cell r="J138" t="str">
            <v>蒋姝娅</v>
          </cell>
          <cell r="K138" t="str">
            <v>女</v>
          </cell>
          <cell r="L138" t="str">
            <v>:13353969923</v>
          </cell>
        </row>
        <row r="139">
          <cell r="A139">
            <v>25100700518</v>
          </cell>
          <cell r="B139" t="str">
            <v>:250925237400030</v>
          </cell>
          <cell r="C139" t="str">
            <v>汝南县职业教育中心</v>
          </cell>
          <cell r="D139" t="str">
            <v>05</v>
          </cell>
          <cell r="E139">
            <v>18</v>
          </cell>
          <cell r="F139">
            <v>10</v>
          </cell>
          <cell r="G139" t="str">
            <v>汝南县行政审批和政务信息管理局</v>
          </cell>
        </row>
        <row r="139">
          <cell r="I139" t="str">
            <v>工作协理员</v>
          </cell>
          <cell r="J139" t="str">
            <v>彭钰莹</v>
          </cell>
          <cell r="K139" t="str">
            <v>女</v>
          </cell>
          <cell r="L139" t="str">
            <v>:16692926353</v>
          </cell>
        </row>
        <row r="140">
          <cell r="A140">
            <v>25100700519</v>
          </cell>
          <cell r="B140" t="str">
            <v>:250929237400362</v>
          </cell>
          <cell r="C140" t="str">
            <v>汝南县职业教育中心</v>
          </cell>
          <cell r="D140" t="str">
            <v>05</v>
          </cell>
          <cell r="E140">
            <v>19</v>
          </cell>
          <cell r="F140">
            <v>10</v>
          </cell>
          <cell r="G140" t="str">
            <v>汝南县行政审批和政务信息管理局</v>
          </cell>
        </row>
        <row r="140">
          <cell r="I140" t="str">
            <v>工作协理员</v>
          </cell>
          <cell r="J140" t="str">
            <v>张思甜</v>
          </cell>
          <cell r="K140" t="str">
            <v>女</v>
          </cell>
          <cell r="L140" t="str">
            <v>:13271743633</v>
          </cell>
        </row>
        <row r="141">
          <cell r="A141">
            <v>25100700520</v>
          </cell>
          <cell r="B141" t="str">
            <v>:250928237400276</v>
          </cell>
          <cell r="C141" t="str">
            <v>汝南县职业教育中心</v>
          </cell>
          <cell r="D141" t="str">
            <v>05</v>
          </cell>
          <cell r="E141">
            <v>20</v>
          </cell>
          <cell r="F141">
            <v>10</v>
          </cell>
          <cell r="G141" t="str">
            <v>汝南县行政审批和政务信息管理局</v>
          </cell>
        </row>
        <row r="141">
          <cell r="I141" t="str">
            <v>工作协理员</v>
          </cell>
          <cell r="J141" t="str">
            <v>郭宁涵</v>
          </cell>
          <cell r="K141" t="str">
            <v>女</v>
          </cell>
          <cell r="L141" t="str">
            <v>:18625315758</v>
          </cell>
        </row>
        <row r="142">
          <cell r="A142">
            <v>25100700521</v>
          </cell>
          <cell r="B142" t="str">
            <v>:250928237400292</v>
          </cell>
          <cell r="C142" t="str">
            <v>汝南县职业教育中心</v>
          </cell>
          <cell r="D142" t="str">
            <v>05</v>
          </cell>
          <cell r="E142">
            <v>21</v>
          </cell>
          <cell r="F142">
            <v>10</v>
          </cell>
          <cell r="G142" t="str">
            <v>汝南县行政审批和政务信息管理局</v>
          </cell>
        </row>
        <row r="142">
          <cell r="I142" t="str">
            <v>工作协理员</v>
          </cell>
          <cell r="J142" t="str">
            <v>余锦辉</v>
          </cell>
          <cell r="K142" t="str">
            <v>女</v>
          </cell>
          <cell r="L142" t="str">
            <v>:17633847289</v>
          </cell>
        </row>
        <row r="143">
          <cell r="A143">
            <v>25100700522</v>
          </cell>
          <cell r="B143" t="str">
            <v>:250929237400404</v>
          </cell>
          <cell r="C143" t="str">
            <v>汝南县职业教育中心</v>
          </cell>
          <cell r="D143" t="str">
            <v>05</v>
          </cell>
          <cell r="E143">
            <v>22</v>
          </cell>
          <cell r="F143">
            <v>10</v>
          </cell>
          <cell r="G143" t="str">
            <v>汝南县行政审批和政务信息管理局</v>
          </cell>
        </row>
        <row r="143">
          <cell r="I143" t="str">
            <v>工作协理员</v>
          </cell>
          <cell r="J143" t="str">
            <v>林梦妍</v>
          </cell>
          <cell r="K143" t="str">
            <v>女</v>
          </cell>
          <cell r="L143" t="str">
            <v>:13525099010</v>
          </cell>
        </row>
        <row r="144">
          <cell r="A144">
            <v>25100700523</v>
          </cell>
          <cell r="B144" t="str">
            <v>:250929237400400</v>
          </cell>
          <cell r="C144" t="str">
            <v>汝南县职业教育中心</v>
          </cell>
          <cell r="D144" t="str">
            <v>05</v>
          </cell>
          <cell r="E144">
            <v>23</v>
          </cell>
          <cell r="F144">
            <v>10</v>
          </cell>
          <cell r="G144" t="str">
            <v>汝南县行政审批和政务信息管理局</v>
          </cell>
        </row>
        <row r="144">
          <cell r="I144" t="str">
            <v>工作协理员</v>
          </cell>
          <cell r="J144" t="str">
            <v>牛凯博</v>
          </cell>
          <cell r="K144" t="str">
            <v>男</v>
          </cell>
          <cell r="L144" t="str">
            <v>:18739639768</v>
          </cell>
        </row>
        <row r="145">
          <cell r="A145">
            <v>25100700524</v>
          </cell>
          <cell r="B145" t="str">
            <v>:250927237400134</v>
          </cell>
          <cell r="C145" t="str">
            <v>汝南县职业教育中心</v>
          </cell>
          <cell r="D145" t="str">
            <v>05</v>
          </cell>
          <cell r="E145">
            <v>24</v>
          </cell>
          <cell r="F145">
            <v>10</v>
          </cell>
          <cell r="G145" t="str">
            <v>汝南县行政审批和政务信息管理局</v>
          </cell>
        </row>
        <row r="145">
          <cell r="I145" t="str">
            <v>工作协理员</v>
          </cell>
          <cell r="J145" t="str">
            <v>冯博</v>
          </cell>
          <cell r="K145" t="str">
            <v>男</v>
          </cell>
          <cell r="L145" t="str">
            <v>:18530407034</v>
          </cell>
        </row>
        <row r="146">
          <cell r="A146">
            <v>25100700525</v>
          </cell>
          <cell r="B146" t="str">
            <v>:250928237400219</v>
          </cell>
          <cell r="C146" t="str">
            <v>汝南县职业教育中心</v>
          </cell>
          <cell r="D146" t="str">
            <v>05</v>
          </cell>
          <cell r="E146">
            <v>25</v>
          </cell>
          <cell r="F146">
            <v>10</v>
          </cell>
          <cell r="G146" t="str">
            <v>汝南县行政审批和政务信息管理局</v>
          </cell>
        </row>
        <row r="146">
          <cell r="I146" t="str">
            <v>工作协理员</v>
          </cell>
          <cell r="J146" t="str">
            <v>蔡凯露</v>
          </cell>
          <cell r="K146" t="str">
            <v>女</v>
          </cell>
          <cell r="L146" t="str">
            <v>:18568073783</v>
          </cell>
        </row>
        <row r="147">
          <cell r="A147">
            <v>25100700526</v>
          </cell>
          <cell r="B147" t="str">
            <v>:250928237400351</v>
          </cell>
          <cell r="C147" t="str">
            <v>汝南县职业教育中心</v>
          </cell>
          <cell r="D147" t="str">
            <v>05</v>
          </cell>
          <cell r="E147">
            <v>26</v>
          </cell>
          <cell r="F147">
            <v>10</v>
          </cell>
          <cell r="G147" t="str">
            <v>汝南县行政审批和政务信息管理局</v>
          </cell>
        </row>
        <row r="147">
          <cell r="I147" t="str">
            <v>工作协理员</v>
          </cell>
          <cell r="J147" t="str">
            <v>刘艳如</v>
          </cell>
          <cell r="K147" t="str">
            <v>女</v>
          </cell>
          <cell r="L147" t="str">
            <v>:15978865105</v>
          </cell>
        </row>
        <row r="148">
          <cell r="A148">
            <v>25100700527</v>
          </cell>
          <cell r="B148" t="str">
            <v>:250928237400305</v>
          </cell>
          <cell r="C148" t="str">
            <v>汝南县职业教育中心</v>
          </cell>
          <cell r="D148" t="str">
            <v>05</v>
          </cell>
          <cell r="E148">
            <v>27</v>
          </cell>
          <cell r="F148">
            <v>10</v>
          </cell>
          <cell r="G148" t="str">
            <v>汝南县行政审批和政务信息管理局</v>
          </cell>
        </row>
        <row r="148">
          <cell r="I148" t="str">
            <v>工作协理员</v>
          </cell>
          <cell r="J148" t="str">
            <v>臧亦真</v>
          </cell>
          <cell r="K148" t="str">
            <v>女</v>
          </cell>
          <cell r="L148" t="str">
            <v>:19913598816</v>
          </cell>
        </row>
        <row r="149">
          <cell r="A149">
            <v>25100700528</v>
          </cell>
          <cell r="B149" t="str">
            <v>:250928237400273</v>
          </cell>
          <cell r="C149" t="str">
            <v>汝南县职业教育中心</v>
          </cell>
          <cell r="D149" t="str">
            <v>05</v>
          </cell>
          <cell r="E149">
            <v>28</v>
          </cell>
          <cell r="F149">
            <v>10</v>
          </cell>
          <cell r="G149" t="str">
            <v>汝南县行政审批和政务信息管理局</v>
          </cell>
        </row>
        <row r="149">
          <cell r="I149" t="str">
            <v>工作协理员</v>
          </cell>
          <cell r="J149" t="str">
            <v>赵子盎</v>
          </cell>
          <cell r="K149" t="str">
            <v>男</v>
          </cell>
          <cell r="L149" t="str">
            <v>:13525335604</v>
          </cell>
        </row>
        <row r="150">
          <cell r="A150">
            <v>25100700529</v>
          </cell>
          <cell r="B150" t="str">
            <v>:250926237400121</v>
          </cell>
          <cell r="C150" t="str">
            <v>汝南县职业教育中心</v>
          </cell>
          <cell r="D150" t="str">
            <v>05</v>
          </cell>
          <cell r="E150">
            <v>29</v>
          </cell>
          <cell r="F150">
            <v>10</v>
          </cell>
          <cell r="G150" t="str">
            <v>汝南县行政审批和政务信息管理局</v>
          </cell>
        </row>
        <row r="150">
          <cell r="I150" t="str">
            <v>工作协理员</v>
          </cell>
          <cell r="J150" t="str">
            <v>王雪情</v>
          </cell>
          <cell r="K150" t="str">
            <v>女</v>
          </cell>
          <cell r="L150" t="str">
            <v>:17319741852</v>
          </cell>
        </row>
        <row r="151">
          <cell r="A151">
            <v>25100700530</v>
          </cell>
          <cell r="B151" t="str">
            <v>:250928237400295</v>
          </cell>
          <cell r="C151" t="str">
            <v>汝南县职业教育中心</v>
          </cell>
          <cell r="D151" t="str">
            <v>05</v>
          </cell>
          <cell r="E151">
            <v>30</v>
          </cell>
          <cell r="F151">
            <v>10</v>
          </cell>
          <cell r="G151" t="str">
            <v>汝南县行政审批和政务信息管理局</v>
          </cell>
        </row>
        <row r="151">
          <cell r="I151" t="str">
            <v>工作协理员</v>
          </cell>
          <cell r="J151" t="str">
            <v>赵书雅</v>
          </cell>
          <cell r="K151" t="str">
            <v>女</v>
          </cell>
          <cell r="L151" t="str">
            <v>:18300783347</v>
          </cell>
        </row>
        <row r="152">
          <cell r="A152">
            <v>25100700601</v>
          </cell>
          <cell r="B152" t="str">
            <v>:250928237400213</v>
          </cell>
          <cell r="C152" t="str">
            <v>汝南县职业教育中心</v>
          </cell>
          <cell r="D152" t="str">
            <v>06</v>
          </cell>
          <cell r="E152">
            <v>1</v>
          </cell>
          <cell r="F152">
            <v>10</v>
          </cell>
          <cell r="G152" t="str">
            <v>汝南县行政审批和政务信息管理局</v>
          </cell>
        </row>
        <row r="152">
          <cell r="I152" t="str">
            <v>工作协理员</v>
          </cell>
          <cell r="J152" t="str">
            <v>林佳龙</v>
          </cell>
          <cell r="K152" t="str">
            <v>男</v>
          </cell>
          <cell r="L152" t="str">
            <v>:15239676190</v>
          </cell>
        </row>
        <row r="153">
          <cell r="A153">
            <v>25100700602</v>
          </cell>
          <cell r="B153" t="str">
            <v>:250928237400225</v>
          </cell>
          <cell r="C153" t="str">
            <v>汝南县职业教育中心</v>
          </cell>
          <cell r="D153" t="str">
            <v>06</v>
          </cell>
          <cell r="E153">
            <v>2</v>
          </cell>
          <cell r="F153">
            <v>10</v>
          </cell>
          <cell r="G153" t="str">
            <v>汝南县行政审批和政务信息管理局</v>
          </cell>
        </row>
        <row r="153">
          <cell r="I153" t="str">
            <v>工作协理员</v>
          </cell>
          <cell r="J153" t="str">
            <v>陈珊珊</v>
          </cell>
          <cell r="K153" t="str">
            <v>女</v>
          </cell>
          <cell r="L153" t="str">
            <v>:15638884021</v>
          </cell>
        </row>
        <row r="154">
          <cell r="A154">
            <v>25100700603</v>
          </cell>
          <cell r="B154" t="str">
            <v>:250925237400064</v>
          </cell>
          <cell r="C154" t="str">
            <v>汝南县职业教育中心</v>
          </cell>
          <cell r="D154" t="str">
            <v>06</v>
          </cell>
          <cell r="E154">
            <v>3</v>
          </cell>
          <cell r="F154">
            <v>10</v>
          </cell>
          <cell r="G154" t="str">
            <v>汝南县行政审批和政务信息管理局</v>
          </cell>
        </row>
        <row r="154">
          <cell r="I154" t="str">
            <v>工作协理员</v>
          </cell>
          <cell r="J154" t="str">
            <v>徐若涵</v>
          </cell>
          <cell r="K154" t="str">
            <v>女</v>
          </cell>
          <cell r="L154" t="str">
            <v>:18838502539</v>
          </cell>
        </row>
        <row r="155">
          <cell r="A155">
            <v>25100700604</v>
          </cell>
          <cell r="B155" t="str">
            <v>:250928237400255</v>
          </cell>
          <cell r="C155" t="str">
            <v>汝南县职业教育中心</v>
          </cell>
          <cell r="D155" t="str">
            <v>06</v>
          </cell>
          <cell r="E155">
            <v>4</v>
          </cell>
          <cell r="F155">
            <v>10</v>
          </cell>
          <cell r="G155" t="str">
            <v>汝南县行政审批和政务信息管理局</v>
          </cell>
        </row>
        <row r="155">
          <cell r="I155" t="str">
            <v>工作协理员</v>
          </cell>
          <cell r="J155" t="str">
            <v>杨梦真</v>
          </cell>
          <cell r="K155" t="str">
            <v>女</v>
          </cell>
          <cell r="L155" t="str">
            <v>:17550201797</v>
          </cell>
        </row>
        <row r="156">
          <cell r="A156">
            <v>25100700605</v>
          </cell>
          <cell r="B156" t="str">
            <v>:250929237400370</v>
          </cell>
          <cell r="C156" t="str">
            <v>汝南县职业教育中心</v>
          </cell>
          <cell r="D156" t="str">
            <v>06</v>
          </cell>
          <cell r="E156">
            <v>5</v>
          </cell>
          <cell r="F156">
            <v>10</v>
          </cell>
          <cell r="G156" t="str">
            <v>汝南县行政审批和政务信息管理局</v>
          </cell>
        </row>
        <row r="156">
          <cell r="I156" t="str">
            <v>工作协理员</v>
          </cell>
          <cell r="J156" t="str">
            <v>李帅</v>
          </cell>
          <cell r="K156" t="str">
            <v>男</v>
          </cell>
          <cell r="L156" t="str">
            <v>:17634545987</v>
          </cell>
        </row>
        <row r="157">
          <cell r="A157">
            <v>25100700606</v>
          </cell>
          <cell r="B157" t="str">
            <v>:250929237400472</v>
          </cell>
          <cell r="C157" t="str">
            <v>汝南县职业教育中心</v>
          </cell>
          <cell r="D157" t="str">
            <v>06</v>
          </cell>
          <cell r="E157">
            <v>6</v>
          </cell>
          <cell r="F157">
            <v>10</v>
          </cell>
          <cell r="G157" t="str">
            <v>汝南县行政审批和政务信息管理局</v>
          </cell>
        </row>
        <row r="157">
          <cell r="I157" t="str">
            <v>工作协理员</v>
          </cell>
          <cell r="J157" t="str">
            <v>张家栋</v>
          </cell>
          <cell r="K157" t="str">
            <v>女</v>
          </cell>
          <cell r="L157" t="str">
            <v>:15993467784</v>
          </cell>
        </row>
        <row r="158">
          <cell r="A158">
            <v>25100700607</v>
          </cell>
          <cell r="B158" t="str">
            <v>:250928237400343</v>
          </cell>
          <cell r="C158" t="str">
            <v>汝南县职业教育中心</v>
          </cell>
          <cell r="D158" t="str">
            <v>06</v>
          </cell>
          <cell r="E158">
            <v>7</v>
          </cell>
          <cell r="F158">
            <v>10</v>
          </cell>
          <cell r="G158" t="str">
            <v>汝南县行政审批和政务信息管理局</v>
          </cell>
        </row>
        <row r="158">
          <cell r="I158" t="str">
            <v>工作协理员</v>
          </cell>
          <cell r="J158" t="str">
            <v>陈欢欢</v>
          </cell>
          <cell r="K158" t="str">
            <v>女</v>
          </cell>
          <cell r="L158" t="str">
            <v>:19803650305</v>
          </cell>
        </row>
        <row r="159">
          <cell r="A159">
            <v>25100700608</v>
          </cell>
          <cell r="B159" t="str">
            <v>:250928237400191</v>
          </cell>
          <cell r="C159" t="str">
            <v>汝南县职业教育中心</v>
          </cell>
          <cell r="D159" t="str">
            <v>06</v>
          </cell>
          <cell r="E159">
            <v>8</v>
          </cell>
          <cell r="F159">
            <v>11</v>
          </cell>
          <cell r="G159" t="str">
            <v>汝南县应急管理局</v>
          </cell>
        </row>
        <row r="159">
          <cell r="I159" t="str">
            <v>工作协理员</v>
          </cell>
          <cell r="J159" t="str">
            <v>燕天昊</v>
          </cell>
          <cell r="K159" t="str">
            <v>男</v>
          </cell>
          <cell r="L159" t="str">
            <v>:17838663906</v>
          </cell>
        </row>
        <row r="160">
          <cell r="A160">
            <v>25100700609</v>
          </cell>
          <cell r="B160" t="str">
            <v>:250929237400361</v>
          </cell>
          <cell r="C160" t="str">
            <v>汝南县职业教育中心</v>
          </cell>
          <cell r="D160" t="str">
            <v>06</v>
          </cell>
          <cell r="E160">
            <v>9</v>
          </cell>
          <cell r="F160">
            <v>11</v>
          </cell>
          <cell r="G160" t="str">
            <v>汝南县应急管理局</v>
          </cell>
        </row>
        <row r="160">
          <cell r="I160" t="str">
            <v>工作协理员</v>
          </cell>
          <cell r="J160" t="str">
            <v>于宸浩</v>
          </cell>
          <cell r="K160" t="str">
            <v>男</v>
          </cell>
          <cell r="L160" t="str">
            <v>:17796542190</v>
          </cell>
        </row>
        <row r="161">
          <cell r="A161">
            <v>25100700610</v>
          </cell>
          <cell r="B161" t="str">
            <v>:250928237400284</v>
          </cell>
          <cell r="C161" t="str">
            <v>汝南县职业教育中心</v>
          </cell>
          <cell r="D161" t="str">
            <v>06</v>
          </cell>
          <cell r="E161">
            <v>10</v>
          </cell>
          <cell r="F161">
            <v>11</v>
          </cell>
          <cell r="G161" t="str">
            <v>汝南县应急管理局</v>
          </cell>
        </row>
        <row r="161">
          <cell r="I161" t="str">
            <v>工作协理员</v>
          </cell>
          <cell r="J161" t="str">
            <v>赵威</v>
          </cell>
          <cell r="K161" t="str">
            <v>男</v>
          </cell>
          <cell r="L161" t="str">
            <v>:13123777813</v>
          </cell>
        </row>
        <row r="162">
          <cell r="A162">
            <v>25100700611</v>
          </cell>
          <cell r="B162" t="str">
            <v>:250927237400176</v>
          </cell>
          <cell r="C162" t="str">
            <v>汝南县职业教育中心</v>
          </cell>
          <cell r="D162" t="str">
            <v>06</v>
          </cell>
          <cell r="E162">
            <v>11</v>
          </cell>
          <cell r="F162">
            <v>11</v>
          </cell>
          <cell r="G162" t="str">
            <v>汝南县应急管理局</v>
          </cell>
        </row>
        <row r="162">
          <cell r="I162" t="str">
            <v>工作协理员</v>
          </cell>
          <cell r="J162" t="str">
            <v>尚稳稳</v>
          </cell>
          <cell r="K162" t="str">
            <v>女</v>
          </cell>
          <cell r="L162" t="str">
            <v>:15516819205</v>
          </cell>
        </row>
        <row r="163">
          <cell r="A163">
            <v>25100700612</v>
          </cell>
          <cell r="B163" t="str">
            <v>:250926237400108</v>
          </cell>
          <cell r="C163" t="str">
            <v>汝南县职业教育中心</v>
          </cell>
          <cell r="D163" t="str">
            <v>06</v>
          </cell>
          <cell r="E163">
            <v>12</v>
          </cell>
          <cell r="F163">
            <v>11</v>
          </cell>
          <cell r="G163" t="str">
            <v>汝南县应急管理局</v>
          </cell>
        </row>
        <row r="163">
          <cell r="I163" t="str">
            <v>工作协理员</v>
          </cell>
          <cell r="J163" t="str">
            <v>陈朝阳</v>
          </cell>
          <cell r="K163" t="str">
            <v>男</v>
          </cell>
          <cell r="L163" t="str">
            <v>:17527329671</v>
          </cell>
        </row>
        <row r="164">
          <cell r="A164">
            <v>25100700613</v>
          </cell>
          <cell r="B164" t="str">
            <v>:250928237400340</v>
          </cell>
          <cell r="C164" t="str">
            <v>汝南县职业教育中心</v>
          </cell>
          <cell r="D164" t="str">
            <v>06</v>
          </cell>
          <cell r="E164">
            <v>13</v>
          </cell>
          <cell r="F164">
            <v>11</v>
          </cell>
          <cell r="G164" t="str">
            <v>汝南县应急管理局</v>
          </cell>
        </row>
        <row r="164">
          <cell r="I164" t="str">
            <v>工作协理员</v>
          </cell>
          <cell r="J164" t="str">
            <v>郭啸宇</v>
          </cell>
          <cell r="K164" t="str">
            <v>男</v>
          </cell>
          <cell r="L164" t="str">
            <v>:19143873333</v>
          </cell>
        </row>
        <row r="165">
          <cell r="A165">
            <v>25100700614</v>
          </cell>
          <cell r="B165" t="str">
            <v>:250926237400094</v>
          </cell>
          <cell r="C165" t="str">
            <v>汝南县职业教育中心</v>
          </cell>
          <cell r="D165" t="str">
            <v>06</v>
          </cell>
          <cell r="E165">
            <v>14</v>
          </cell>
          <cell r="F165">
            <v>11</v>
          </cell>
          <cell r="G165" t="str">
            <v>汝南县应急管理局</v>
          </cell>
        </row>
        <row r="165">
          <cell r="I165" t="str">
            <v>工作协理员</v>
          </cell>
          <cell r="J165" t="str">
            <v>郭绍聪</v>
          </cell>
          <cell r="K165" t="str">
            <v>男</v>
          </cell>
          <cell r="L165" t="str">
            <v>:15224918572</v>
          </cell>
        </row>
        <row r="166">
          <cell r="A166">
            <v>25100700615</v>
          </cell>
          <cell r="B166" t="str">
            <v>:250928237400309</v>
          </cell>
          <cell r="C166" t="str">
            <v>汝南县职业教育中心</v>
          </cell>
          <cell r="D166" t="str">
            <v>06</v>
          </cell>
          <cell r="E166">
            <v>15</v>
          </cell>
          <cell r="F166">
            <v>11</v>
          </cell>
          <cell r="G166" t="str">
            <v>汝南县应急管理局</v>
          </cell>
        </row>
        <row r="166">
          <cell r="I166" t="str">
            <v>工作协理员</v>
          </cell>
          <cell r="J166" t="str">
            <v>邵琬益</v>
          </cell>
          <cell r="K166" t="str">
            <v>女</v>
          </cell>
          <cell r="L166" t="str">
            <v>:15237892802</v>
          </cell>
        </row>
        <row r="167">
          <cell r="A167">
            <v>25100700616</v>
          </cell>
          <cell r="B167" t="str">
            <v>:250925237400037</v>
          </cell>
          <cell r="C167" t="str">
            <v>汝南县职业教育中心</v>
          </cell>
          <cell r="D167" t="str">
            <v>06</v>
          </cell>
          <cell r="E167">
            <v>16</v>
          </cell>
          <cell r="F167">
            <v>11</v>
          </cell>
          <cell r="G167" t="str">
            <v>汝南县应急管理局</v>
          </cell>
        </row>
        <row r="167">
          <cell r="I167" t="str">
            <v>工作协理员</v>
          </cell>
          <cell r="J167" t="str">
            <v>张逸良</v>
          </cell>
          <cell r="K167" t="str">
            <v>男</v>
          </cell>
          <cell r="L167" t="str">
            <v>:15978859170</v>
          </cell>
        </row>
        <row r="168">
          <cell r="A168">
            <v>25100700617</v>
          </cell>
          <cell r="B168" t="str">
            <v>:250928237400271</v>
          </cell>
          <cell r="C168" t="str">
            <v>汝南县职业教育中心</v>
          </cell>
          <cell r="D168" t="str">
            <v>06</v>
          </cell>
          <cell r="E168">
            <v>17</v>
          </cell>
          <cell r="F168">
            <v>11</v>
          </cell>
          <cell r="G168" t="str">
            <v>汝南县应急管理局</v>
          </cell>
        </row>
        <row r="168">
          <cell r="I168" t="str">
            <v>工作协理员</v>
          </cell>
          <cell r="J168" t="str">
            <v>李富旺</v>
          </cell>
          <cell r="K168" t="str">
            <v>男</v>
          </cell>
          <cell r="L168" t="str">
            <v>:15512715698</v>
          </cell>
        </row>
        <row r="169">
          <cell r="A169">
            <v>25100700618</v>
          </cell>
          <cell r="B169" t="str">
            <v>:250929237400485</v>
          </cell>
          <cell r="C169" t="str">
            <v>汝南县职业教育中心</v>
          </cell>
          <cell r="D169" t="str">
            <v>06</v>
          </cell>
          <cell r="E169">
            <v>18</v>
          </cell>
          <cell r="F169">
            <v>11</v>
          </cell>
          <cell r="G169" t="str">
            <v>汝南县应急管理局</v>
          </cell>
        </row>
        <row r="169">
          <cell r="I169" t="str">
            <v>工作协理员</v>
          </cell>
          <cell r="J169" t="str">
            <v>程强</v>
          </cell>
          <cell r="K169" t="str">
            <v>男</v>
          </cell>
          <cell r="L169" t="str">
            <v>:17534744402</v>
          </cell>
        </row>
        <row r="170">
          <cell r="A170">
            <v>25100700619</v>
          </cell>
          <cell r="B170" t="str">
            <v>:250929237400421</v>
          </cell>
          <cell r="C170" t="str">
            <v>汝南县职业教育中心</v>
          </cell>
          <cell r="D170" t="str">
            <v>06</v>
          </cell>
          <cell r="E170">
            <v>19</v>
          </cell>
          <cell r="F170">
            <v>11</v>
          </cell>
          <cell r="G170" t="str">
            <v>汝南县应急管理局</v>
          </cell>
        </row>
        <row r="170">
          <cell r="I170" t="str">
            <v>工作协理员</v>
          </cell>
          <cell r="J170" t="str">
            <v>谢佟麟</v>
          </cell>
          <cell r="K170" t="str">
            <v>女</v>
          </cell>
          <cell r="L170" t="str">
            <v>:17838678522</v>
          </cell>
        </row>
        <row r="171">
          <cell r="A171">
            <v>25100700620</v>
          </cell>
          <cell r="B171" t="str">
            <v>:250927237400161</v>
          </cell>
          <cell r="C171" t="str">
            <v>汝南县职业教育中心</v>
          </cell>
          <cell r="D171" t="str">
            <v>06</v>
          </cell>
          <cell r="E171">
            <v>20</v>
          </cell>
          <cell r="F171">
            <v>11</v>
          </cell>
          <cell r="G171" t="str">
            <v>汝南县应急管理局</v>
          </cell>
        </row>
        <row r="171">
          <cell r="I171" t="str">
            <v>工作协理员</v>
          </cell>
          <cell r="J171" t="str">
            <v>石靖杨</v>
          </cell>
          <cell r="K171" t="str">
            <v>女</v>
          </cell>
          <cell r="L171" t="str">
            <v>:15093594879</v>
          </cell>
        </row>
        <row r="172">
          <cell r="A172">
            <v>25100700621</v>
          </cell>
          <cell r="B172" t="str">
            <v>:250929237400428</v>
          </cell>
          <cell r="C172" t="str">
            <v>汝南县职业教育中心</v>
          </cell>
          <cell r="D172" t="str">
            <v>06</v>
          </cell>
          <cell r="E172">
            <v>21</v>
          </cell>
          <cell r="F172">
            <v>12</v>
          </cell>
          <cell r="G172" t="str">
            <v>汝南县农业农村局</v>
          </cell>
        </row>
        <row r="172">
          <cell r="I172" t="str">
            <v>工作协理员</v>
          </cell>
          <cell r="J172" t="str">
            <v>闫洛可</v>
          </cell>
          <cell r="K172" t="str">
            <v>女</v>
          </cell>
          <cell r="L172" t="str">
            <v>:18336198531</v>
          </cell>
        </row>
        <row r="173">
          <cell r="A173">
            <v>25100700622</v>
          </cell>
          <cell r="B173" t="str">
            <v>:250929237400363</v>
          </cell>
          <cell r="C173" t="str">
            <v>汝南县职业教育中心</v>
          </cell>
          <cell r="D173" t="str">
            <v>06</v>
          </cell>
          <cell r="E173">
            <v>22</v>
          </cell>
          <cell r="F173">
            <v>12</v>
          </cell>
          <cell r="G173" t="str">
            <v>汝南县农业农村局</v>
          </cell>
        </row>
        <row r="173">
          <cell r="I173" t="str">
            <v>工作协理员</v>
          </cell>
          <cell r="J173" t="str">
            <v>韩禹</v>
          </cell>
          <cell r="K173" t="str">
            <v>男</v>
          </cell>
          <cell r="L173" t="str">
            <v>:15036930585</v>
          </cell>
        </row>
        <row r="174">
          <cell r="A174">
            <v>25100700623</v>
          </cell>
          <cell r="B174" t="str">
            <v>:250928237400297</v>
          </cell>
          <cell r="C174" t="str">
            <v>汝南县职业教育中心</v>
          </cell>
          <cell r="D174" t="str">
            <v>06</v>
          </cell>
          <cell r="E174">
            <v>23</v>
          </cell>
          <cell r="F174">
            <v>12</v>
          </cell>
          <cell r="G174" t="str">
            <v>汝南县农业农村局</v>
          </cell>
        </row>
        <row r="174">
          <cell r="I174" t="str">
            <v>工作协理员</v>
          </cell>
          <cell r="J174" t="str">
            <v>刘思敏</v>
          </cell>
          <cell r="K174" t="str">
            <v>女</v>
          </cell>
          <cell r="L174" t="str">
            <v>:15893104961</v>
          </cell>
        </row>
        <row r="175">
          <cell r="A175">
            <v>25100700624</v>
          </cell>
          <cell r="B175" t="str">
            <v>:250928237400260</v>
          </cell>
          <cell r="C175" t="str">
            <v>汝南县职业教育中心</v>
          </cell>
          <cell r="D175" t="str">
            <v>06</v>
          </cell>
          <cell r="E175">
            <v>24</v>
          </cell>
          <cell r="F175">
            <v>12</v>
          </cell>
          <cell r="G175" t="str">
            <v>汝南县农业农村局</v>
          </cell>
        </row>
        <row r="175">
          <cell r="I175" t="str">
            <v>工作协理员</v>
          </cell>
          <cell r="J175" t="str">
            <v>刘帅</v>
          </cell>
          <cell r="K175" t="str">
            <v>男</v>
          </cell>
          <cell r="L175" t="str">
            <v>:17838686068</v>
          </cell>
        </row>
        <row r="176">
          <cell r="A176">
            <v>25100700625</v>
          </cell>
          <cell r="B176" t="str">
            <v>:250925237400020</v>
          </cell>
          <cell r="C176" t="str">
            <v>汝南县职业教育中心</v>
          </cell>
          <cell r="D176" t="str">
            <v>06</v>
          </cell>
          <cell r="E176">
            <v>25</v>
          </cell>
          <cell r="F176">
            <v>12</v>
          </cell>
          <cell r="G176" t="str">
            <v>汝南县农业农村局</v>
          </cell>
        </row>
        <row r="176">
          <cell r="I176" t="str">
            <v>工作协理员</v>
          </cell>
          <cell r="J176" t="str">
            <v>杨一帆</v>
          </cell>
          <cell r="K176" t="str">
            <v>女</v>
          </cell>
          <cell r="L176" t="str">
            <v>:15039651930</v>
          </cell>
        </row>
        <row r="177">
          <cell r="A177">
            <v>25100700626</v>
          </cell>
          <cell r="B177" t="str">
            <v>:250928237400312</v>
          </cell>
          <cell r="C177" t="str">
            <v>汝南县职业教育中心</v>
          </cell>
          <cell r="D177" t="str">
            <v>06</v>
          </cell>
          <cell r="E177">
            <v>26</v>
          </cell>
          <cell r="F177">
            <v>12</v>
          </cell>
          <cell r="G177" t="str">
            <v>汝南县农业农村局</v>
          </cell>
        </row>
        <row r="177">
          <cell r="I177" t="str">
            <v>工作协理员</v>
          </cell>
          <cell r="J177" t="str">
            <v>李曼晨</v>
          </cell>
          <cell r="K177" t="str">
            <v>女</v>
          </cell>
          <cell r="L177" t="str">
            <v>:19303900281</v>
          </cell>
        </row>
        <row r="178">
          <cell r="A178">
            <v>25100700627</v>
          </cell>
          <cell r="B178" t="str">
            <v>:250929237400505</v>
          </cell>
          <cell r="C178" t="str">
            <v>汝南县职业教育中心</v>
          </cell>
          <cell r="D178" t="str">
            <v>06</v>
          </cell>
          <cell r="E178">
            <v>27</v>
          </cell>
          <cell r="F178">
            <v>12</v>
          </cell>
          <cell r="G178" t="str">
            <v>汝南县农业农村局</v>
          </cell>
        </row>
        <row r="178">
          <cell r="I178" t="str">
            <v>工作协理员</v>
          </cell>
          <cell r="J178" t="str">
            <v>罗鹏</v>
          </cell>
          <cell r="K178" t="str">
            <v>男</v>
          </cell>
          <cell r="L178" t="str">
            <v>:18539923385</v>
          </cell>
        </row>
        <row r="179">
          <cell r="A179">
            <v>25100700628</v>
          </cell>
          <cell r="B179" t="str">
            <v>:250929237400495</v>
          </cell>
          <cell r="C179" t="str">
            <v>汝南县职业教育中心</v>
          </cell>
          <cell r="D179" t="str">
            <v>06</v>
          </cell>
          <cell r="E179">
            <v>28</v>
          </cell>
          <cell r="F179">
            <v>12</v>
          </cell>
          <cell r="G179" t="str">
            <v>汝南县农业农村局</v>
          </cell>
        </row>
        <row r="179">
          <cell r="I179" t="str">
            <v>工作协理员</v>
          </cell>
          <cell r="J179" t="str">
            <v>吴娟</v>
          </cell>
          <cell r="K179" t="str">
            <v>女</v>
          </cell>
          <cell r="L179" t="str">
            <v>:15539606583</v>
          </cell>
        </row>
        <row r="180">
          <cell r="A180">
            <v>25100700629</v>
          </cell>
          <cell r="B180" t="str">
            <v>:250927237400174</v>
          </cell>
          <cell r="C180" t="str">
            <v>汝南县职业教育中心</v>
          </cell>
          <cell r="D180" t="str">
            <v>06</v>
          </cell>
          <cell r="E180">
            <v>29</v>
          </cell>
          <cell r="F180">
            <v>12</v>
          </cell>
          <cell r="G180" t="str">
            <v>汝南县农业农村局</v>
          </cell>
        </row>
        <row r="180">
          <cell r="I180" t="str">
            <v>工作协理员</v>
          </cell>
          <cell r="J180" t="str">
            <v>朱芯芯</v>
          </cell>
          <cell r="K180" t="str">
            <v>女</v>
          </cell>
          <cell r="L180" t="str">
            <v>:15136583368</v>
          </cell>
        </row>
        <row r="181">
          <cell r="A181">
            <v>25100700630</v>
          </cell>
          <cell r="B181" t="str">
            <v>:250927237400143</v>
          </cell>
          <cell r="C181" t="str">
            <v>汝南县职业教育中心</v>
          </cell>
          <cell r="D181" t="str">
            <v>06</v>
          </cell>
          <cell r="E181">
            <v>30</v>
          </cell>
          <cell r="F181">
            <v>12</v>
          </cell>
          <cell r="G181" t="str">
            <v>汝南县农业农村局</v>
          </cell>
        </row>
        <row r="181">
          <cell r="I181" t="str">
            <v>工作协理员</v>
          </cell>
          <cell r="J181" t="str">
            <v>庞玉玉</v>
          </cell>
          <cell r="K181" t="str">
            <v>女</v>
          </cell>
          <cell r="L181" t="str">
            <v>:13461830372</v>
          </cell>
        </row>
        <row r="182">
          <cell r="A182">
            <v>25100700701</v>
          </cell>
          <cell r="B182" t="str">
            <v>:250925237400068</v>
          </cell>
          <cell r="C182" t="str">
            <v>汝南县职业教育中心</v>
          </cell>
          <cell r="D182" t="str">
            <v>07</v>
          </cell>
          <cell r="E182">
            <v>1</v>
          </cell>
          <cell r="F182">
            <v>12</v>
          </cell>
          <cell r="G182" t="str">
            <v>汝南县农业农村局</v>
          </cell>
        </row>
        <row r="182">
          <cell r="I182" t="str">
            <v>工作协理员</v>
          </cell>
          <cell r="J182" t="str">
            <v>孔维婷</v>
          </cell>
          <cell r="K182" t="str">
            <v>女</v>
          </cell>
          <cell r="L182" t="str">
            <v>:18236499758</v>
          </cell>
        </row>
        <row r="183">
          <cell r="A183">
            <v>25100700702</v>
          </cell>
          <cell r="B183" t="str">
            <v>:250929237400483</v>
          </cell>
          <cell r="C183" t="str">
            <v>汝南县职业教育中心</v>
          </cell>
          <cell r="D183" t="str">
            <v>07</v>
          </cell>
          <cell r="E183">
            <v>2</v>
          </cell>
          <cell r="F183">
            <v>12</v>
          </cell>
          <cell r="G183" t="str">
            <v>汝南县农业农村局</v>
          </cell>
        </row>
        <row r="183">
          <cell r="I183" t="str">
            <v>工作协理员</v>
          </cell>
          <cell r="J183" t="str">
            <v>武婷</v>
          </cell>
          <cell r="K183" t="str">
            <v>女</v>
          </cell>
          <cell r="L183" t="str">
            <v>:15038423877</v>
          </cell>
        </row>
        <row r="184">
          <cell r="A184">
            <v>25100700703</v>
          </cell>
          <cell r="B184" t="str">
            <v>:250925237400058</v>
          </cell>
          <cell r="C184" t="str">
            <v>汝南县职业教育中心</v>
          </cell>
          <cell r="D184" t="str">
            <v>07</v>
          </cell>
          <cell r="E184">
            <v>3</v>
          </cell>
          <cell r="F184">
            <v>12</v>
          </cell>
          <cell r="G184" t="str">
            <v>汝南县农业农村局</v>
          </cell>
        </row>
        <row r="184">
          <cell r="I184" t="str">
            <v>工作协理员</v>
          </cell>
          <cell r="J184" t="str">
            <v>夏燕潇</v>
          </cell>
          <cell r="K184" t="str">
            <v>男</v>
          </cell>
          <cell r="L184" t="str">
            <v>:15738929399</v>
          </cell>
        </row>
        <row r="185">
          <cell r="A185">
            <v>25100700704</v>
          </cell>
          <cell r="B185" t="str">
            <v>:250929237400356</v>
          </cell>
          <cell r="C185" t="str">
            <v>汝南县职业教育中心</v>
          </cell>
          <cell r="D185" t="str">
            <v>07</v>
          </cell>
          <cell r="E185">
            <v>4</v>
          </cell>
          <cell r="F185">
            <v>12</v>
          </cell>
          <cell r="G185" t="str">
            <v>汝南县农业农村局</v>
          </cell>
        </row>
        <row r="185">
          <cell r="I185" t="str">
            <v>工作协理员</v>
          </cell>
          <cell r="J185" t="str">
            <v>高冉</v>
          </cell>
          <cell r="K185" t="str">
            <v>女</v>
          </cell>
          <cell r="L185" t="str">
            <v>:17744693777</v>
          </cell>
        </row>
        <row r="186">
          <cell r="A186">
            <v>25100700705</v>
          </cell>
          <cell r="B186" t="str">
            <v>:250927237400178</v>
          </cell>
          <cell r="C186" t="str">
            <v>汝南县职业教育中心</v>
          </cell>
          <cell r="D186" t="str">
            <v>07</v>
          </cell>
          <cell r="E186">
            <v>5</v>
          </cell>
          <cell r="F186">
            <v>12</v>
          </cell>
          <cell r="G186" t="str">
            <v>汝南县农业农村局</v>
          </cell>
        </row>
        <row r="186">
          <cell r="I186" t="str">
            <v>工作协理员</v>
          </cell>
          <cell r="J186" t="str">
            <v>王骅蕾</v>
          </cell>
          <cell r="K186" t="str">
            <v>女</v>
          </cell>
          <cell r="L186" t="str">
            <v>:18239735178</v>
          </cell>
        </row>
        <row r="187">
          <cell r="A187">
            <v>25100700706</v>
          </cell>
          <cell r="B187" t="str">
            <v>:250926237400099</v>
          </cell>
          <cell r="C187" t="str">
            <v>汝南县职业教育中心</v>
          </cell>
          <cell r="D187" t="str">
            <v>07</v>
          </cell>
          <cell r="E187">
            <v>6</v>
          </cell>
          <cell r="F187">
            <v>12</v>
          </cell>
          <cell r="G187" t="str">
            <v>汝南县农业农村局</v>
          </cell>
        </row>
        <row r="187">
          <cell r="I187" t="str">
            <v>工作协理员</v>
          </cell>
          <cell r="J187" t="str">
            <v>杨芳琦</v>
          </cell>
          <cell r="K187" t="str">
            <v>女</v>
          </cell>
          <cell r="L187" t="str">
            <v>:18037829528</v>
          </cell>
        </row>
        <row r="188">
          <cell r="A188">
            <v>25100700707</v>
          </cell>
          <cell r="B188" t="str">
            <v>:250925237400032</v>
          </cell>
          <cell r="C188" t="str">
            <v>汝南县职业教育中心</v>
          </cell>
          <cell r="D188" t="str">
            <v>07</v>
          </cell>
          <cell r="E188">
            <v>7</v>
          </cell>
          <cell r="F188">
            <v>12</v>
          </cell>
          <cell r="G188" t="str">
            <v>汝南县农业农村局</v>
          </cell>
        </row>
        <row r="188">
          <cell r="I188" t="str">
            <v>工作协理员</v>
          </cell>
          <cell r="J188" t="str">
            <v>冯俊超</v>
          </cell>
          <cell r="K188" t="str">
            <v>男</v>
          </cell>
          <cell r="L188" t="str">
            <v>:19949130527</v>
          </cell>
        </row>
        <row r="189">
          <cell r="A189">
            <v>25100700708</v>
          </cell>
          <cell r="B189" t="str">
            <v>:250929237400491</v>
          </cell>
          <cell r="C189" t="str">
            <v>汝南县职业教育中心</v>
          </cell>
          <cell r="D189" t="str">
            <v>07</v>
          </cell>
          <cell r="E189">
            <v>8</v>
          </cell>
          <cell r="F189">
            <v>12</v>
          </cell>
          <cell r="G189" t="str">
            <v>汝南县农业农村局</v>
          </cell>
        </row>
        <row r="189">
          <cell r="I189" t="str">
            <v>工作协理员</v>
          </cell>
          <cell r="J189" t="str">
            <v>陈富源</v>
          </cell>
          <cell r="K189" t="str">
            <v>女</v>
          </cell>
          <cell r="L189" t="str">
            <v>:18236913746</v>
          </cell>
        </row>
        <row r="190">
          <cell r="A190">
            <v>25100700709</v>
          </cell>
          <cell r="B190" t="str">
            <v>:250926237400127</v>
          </cell>
          <cell r="C190" t="str">
            <v>汝南县职业教育中心</v>
          </cell>
          <cell r="D190" t="str">
            <v>07</v>
          </cell>
          <cell r="E190">
            <v>9</v>
          </cell>
          <cell r="F190">
            <v>12</v>
          </cell>
          <cell r="G190" t="str">
            <v>汝南县农业农村局</v>
          </cell>
        </row>
        <row r="190">
          <cell r="I190" t="str">
            <v>工作协理员</v>
          </cell>
          <cell r="J190" t="str">
            <v>赵雅晴</v>
          </cell>
          <cell r="K190" t="str">
            <v>女</v>
          </cell>
          <cell r="L190" t="str">
            <v>:15103880195</v>
          </cell>
        </row>
        <row r="191">
          <cell r="A191">
            <v>25100700710</v>
          </cell>
          <cell r="B191" t="str">
            <v>:250925237400003</v>
          </cell>
          <cell r="C191" t="str">
            <v>汝南县职业教育中心</v>
          </cell>
          <cell r="D191" t="str">
            <v>07</v>
          </cell>
          <cell r="E191">
            <v>10</v>
          </cell>
          <cell r="F191">
            <v>12</v>
          </cell>
          <cell r="G191" t="str">
            <v>汝南县农业农村局</v>
          </cell>
        </row>
        <row r="191">
          <cell r="I191" t="str">
            <v>工作协理员</v>
          </cell>
          <cell r="J191" t="str">
            <v>董苗苗</v>
          </cell>
          <cell r="K191" t="str">
            <v>男</v>
          </cell>
          <cell r="L191" t="str">
            <v>:16639747339</v>
          </cell>
        </row>
        <row r="192">
          <cell r="A192">
            <v>25100700711</v>
          </cell>
          <cell r="B192" t="str">
            <v>:250929237400460</v>
          </cell>
          <cell r="C192" t="str">
            <v>汝南县职业教育中心</v>
          </cell>
          <cell r="D192" t="str">
            <v>07</v>
          </cell>
          <cell r="E192">
            <v>11</v>
          </cell>
          <cell r="F192">
            <v>12</v>
          </cell>
          <cell r="G192" t="str">
            <v>汝南县农业农村局</v>
          </cell>
        </row>
        <row r="192">
          <cell r="I192" t="str">
            <v>工作协理员</v>
          </cell>
          <cell r="J192" t="str">
            <v>杜沈彧</v>
          </cell>
          <cell r="K192" t="str">
            <v>女</v>
          </cell>
          <cell r="L192" t="str">
            <v>:17838632541</v>
          </cell>
        </row>
        <row r="193">
          <cell r="A193">
            <v>25100700712</v>
          </cell>
          <cell r="B193" t="str">
            <v>:250926237400110</v>
          </cell>
          <cell r="C193" t="str">
            <v>汝南县职业教育中心</v>
          </cell>
          <cell r="D193" t="str">
            <v>07</v>
          </cell>
          <cell r="E193">
            <v>12</v>
          </cell>
          <cell r="F193">
            <v>12</v>
          </cell>
          <cell r="G193" t="str">
            <v>汝南县农业农村局</v>
          </cell>
        </row>
        <row r="193">
          <cell r="I193" t="str">
            <v>工作协理员</v>
          </cell>
          <cell r="J193" t="str">
            <v>秦璐</v>
          </cell>
          <cell r="K193" t="str">
            <v>女</v>
          </cell>
          <cell r="L193" t="str">
            <v>:15516805917</v>
          </cell>
        </row>
        <row r="194">
          <cell r="A194">
            <v>25100700713</v>
          </cell>
          <cell r="B194" t="str">
            <v>:250928237400237</v>
          </cell>
          <cell r="C194" t="str">
            <v>汝南县职业教育中心</v>
          </cell>
          <cell r="D194" t="str">
            <v>07</v>
          </cell>
          <cell r="E194">
            <v>13</v>
          </cell>
          <cell r="F194">
            <v>12</v>
          </cell>
          <cell r="G194" t="str">
            <v>汝南县农业农村局</v>
          </cell>
        </row>
        <row r="194">
          <cell r="I194" t="str">
            <v>工作协理员</v>
          </cell>
          <cell r="J194" t="str">
            <v>廖东丽</v>
          </cell>
          <cell r="K194" t="str">
            <v>女</v>
          </cell>
          <cell r="L194" t="str">
            <v>:17550219391</v>
          </cell>
        </row>
        <row r="195">
          <cell r="A195">
            <v>25100700714</v>
          </cell>
          <cell r="B195" t="str">
            <v>:250925237400041</v>
          </cell>
          <cell r="C195" t="str">
            <v>汝南县职业教育中心</v>
          </cell>
          <cell r="D195" t="str">
            <v>07</v>
          </cell>
          <cell r="E195">
            <v>14</v>
          </cell>
          <cell r="F195">
            <v>12</v>
          </cell>
          <cell r="G195" t="str">
            <v>汝南县农业农村局</v>
          </cell>
        </row>
        <row r="195">
          <cell r="I195" t="str">
            <v>工作协理员</v>
          </cell>
          <cell r="J195" t="str">
            <v>张箫予</v>
          </cell>
          <cell r="K195" t="str">
            <v>女</v>
          </cell>
          <cell r="L195" t="str">
            <v>:17796897118</v>
          </cell>
        </row>
        <row r="196">
          <cell r="A196">
            <v>25100700715</v>
          </cell>
          <cell r="B196" t="str">
            <v>:250925237400043</v>
          </cell>
          <cell r="C196" t="str">
            <v>汝南县职业教育中心</v>
          </cell>
          <cell r="D196" t="str">
            <v>07</v>
          </cell>
          <cell r="E196">
            <v>15</v>
          </cell>
          <cell r="F196">
            <v>12</v>
          </cell>
          <cell r="G196" t="str">
            <v>汝南县农业农村局</v>
          </cell>
        </row>
        <row r="196">
          <cell r="I196" t="str">
            <v>工作协理员</v>
          </cell>
          <cell r="J196" t="str">
            <v>任向莹</v>
          </cell>
          <cell r="K196" t="str">
            <v>女</v>
          </cell>
          <cell r="L196" t="str">
            <v>:18338540311</v>
          </cell>
        </row>
        <row r="197">
          <cell r="A197">
            <v>25100700716</v>
          </cell>
          <cell r="B197" t="str">
            <v>:250929237400450</v>
          </cell>
          <cell r="C197" t="str">
            <v>汝南县职业教育中心</v>
          </cell>
          <cell r="D197" t="str">
            <v>07</v>
          </cell>
          <cell r="E197">
            <v>16</v>
          </cell>
          <cell r="F197">
            <v>12</v>
          </cell>
          <cell r="G197" t="str">
            <v>汝南县农业农村局</v>
          </cell>
        </row>
        <row r="197">
          <cell r="I197" t="str">
            <v>工作协理员</v>
          </cell>
          <cell r="J197" t="str">
            <v>赖高阳</v>
          </cell>
          <cell r="K197" t="str">
            <v>男</v>
          </cell>
          <cell r="L197" t="str">
            <v>:18739699223</v>
          </cell>
        </row>
        <row r="198">
          <cell r="A198">
            <v>25100700717</v>
          </cell>
          <cell r="B198" t="str">
            <v>:250927237400184</v>
          </cell>
          <cell r="C198" t="str">
            <v>汝南县职业教育中心</v>
          </cell>
          <cell r="D198" t="str">
            <v>07</v>
          </cell>
          <cell r="E198">
            <v>17</v>
          </cell>
          <cell r="F198">
            <v>12</v>
          </cell>
          <cell r="G198" t="str">
            <v>汝南县农业农村局</v>
          </cell>
        </row>
        <row r="198">
          <cell r="I198" t="str">
            <v>工作协理员</v>
          </cell>
          <cell r="J198" t="str">
            <v>何续铭</v>
          </cell>
          <cell r="K198" t="str">
            <v>女</v>
          </cell>
          <cell r="L198" t="str">
            <v>:13123791710</v>
          </cell>
        </row>
        <row r="199">
          <cell r="A199">
            <v>25100700718</v>
          </cell>
          <cell r="B199" t="str">
            <v>:250928237400250</v>
          </cell>
          <cell r="C199" t="str">
            <v>汝南县职业教育中心</v>
          </cell>
          <cell r="D199" t="str">
            <v>07</v>
          </cell>
          <cell r="E199">
            <v>18</v>
          </cell>
          <cell r="F199">
            <v>12</v>
          </cell>
          <cell r="G199" t="str">
            <v>汝南县农业农村局</v>
          </cell>
        </row>
        <row r="199">
          <cell r="I199" t="str">
            <v>工作协理员</v>
          </cell>
          <cell r="J199" t="str">
            <v>刁梦玲</v>
          </cell>
          <cell r="K199" t="str">
            <v>女</v>
          </cell>
          <cell r="L199" t="str">
            <v>:13271779452</v>
          </cell>
        </row>
        <row r="200">
          <cell r="A200">
            <v>25100700719</v>
          </cell>
          <cell r="B200" t="str">
            <v>:250928237400223</v>
          </cell>
          <cell r="C200" t="str">
            <v>汝南县职业教育中心</v>
          </cell>
          <cell r="D200" t="str">
            <v>07</v>
          </cell>
          <cell r="E200">
            <v>19</v>
          </cell>
          <cell r="F200">
            <v>12</v>
          </cell>
          <cell r="G200" t="str">
            <v>汝南县农业农村局</v>
          </cell>
        </row>
        <row r="200">
          <cell r="I200" t="str">
            <v>工作协理员</v>
          </cell>
          <cell r="J200" t="str">
            <v>彭煦哲</v>
          </cell>
          <cell r="K200" t="str">
            <v>男</v>
          </cell>
          <cell r="L200" t="str">
            <v>:15939640419</v>
          </cell>
        </row>
        <row r="201">
          <cell r="A201">
            <v>25100700720</v>
          </cell>
          <cell r="B201" t="str">
            <v>:250928237400283</v>
          </cell>
          <cell r="C201" t="str">
            <v>汝南县职业教育中心</v>
          </cell>
          <cell r="D201" t="str">
            <v>07</v>
          </cell>
          <cell r="E201">
            <v>20</v>
          </cell>
          <cell r="F201">
            <v>12</v>
          </cell>
          <cell r="G201" t="str">
            <v>汝南县农业农村局</v>
          </cell>
        </row>
        <row r="201">
          <cell r="I201" t="str">
            <v>工作协理员</v>
          </cell>
          <cell r="J201" t="str">
            <v>周雪羊</v>
          </cell>
          <cell r="K201" t="str">
            <v>女</v>
          </cell>
          <cell r="L201" t="str">
            <v>:15978474327</v>
          </cell>
        </row>
        <row r="202">
          <cell r="A202">
            <v>25100700721</v>
          </cell>
          <cell r="B202" t="str">
            <v>:250925237400018</v>
          </cell>
          <cell r="C202" t="str">
            <v>汝南县职业教育中心</v>
          </cell>
          <cell r="D202" t="str">
            <v>07</v>
          </cell>
          <cell r="E202">
            <v>21</v>
          </cell>
          <cell r="F202">
            <v>12</v>
          </cell>
          <cell r="G202" t="str">
            <v>汝南县农业农村局</v>
          </cell>
        </row>
        <row r="202">
          <cell r="I202" t="str">
            <v>工作协理员</v>
          </cell>
          <cell r="J202" t="str">
            <v>杜留琳</v>
          </cell>
          <cell r="K202" t="str">
            <v>女</v>
          </cell>
          <cell r="L202" t="str">
            <v>:18239606329</v>
          </cell>
        </row>
        <row r="203">
          <cell r="A203">
            <v>25100700722</v>
          </cell>
          <cell r="B203" t="str">
            <v>:250928237400350</v>
          </cell>
          <cell r="C203" t="str">
            <v>汝南县职业教育中心</v>
          </cell>
          <cell r="D203" t="str">
            <v>07</v>
          </cell>
          <cell r="E203">
            <v>22</v>
          </cell>
          <cell r="F203">
            <v>12</v>
          </cell>
          <cell r="G203" t="str">
            <v>汝南县农业农村局</v>
          </cell>
        </row>
        <row r="203">
          <cell r="I203" t="str">
            <v>工作协理员</v>
          </cell>
          <cell r="J203" t="str">
            <v>李燚</v>
          </cell>
          <cell r="K203" t="str">
            <v>女</v>
          </cell>
          <cell r="L203" t="str">
            <v>:15236351551</v>
          </cell>
        </row>
        <row r="204">
          <cell r="A204">
            <v>25100700723</v>
          </cell>
          <cell r="B204" t="str">
            <v>:250929237400501</v>
          </cell>
          <cell r="C204" t="str">
            <v>汝南县职业教育中心</v>
          </cell>
          <cell r="D204" t="str">
            <v>07</v>
          </cell>
          <cell r="E204">
            <v>23</v>
          </cell>
          <cell r="F204">
            <v>12</v>
          </cell>
          <cell r="G204" t="str">
            <v>汝南县农业农村局</v>
          </cell>
        </row>
        <row r="204">
          <cell r="I204" t="str">
            <v>工作协理员</v>
          </cell>
          <cell r="J204" t="str">
            <v>余昕倩</v>
          </cell>
          <cell r="K204" t="str">
            <v>女</v>
          </cell>
          <cell r="L204" t="str">
            <v>:13393985229</v>
          </cell>
        </row>
        <row r="205">
          <cell r="A205">
            <v>25100700724</v>
          </cell>
          <cell r="B205" t="str">
            <v>:250927237400171</v>
          </cell>
          <cell r="C205" t="str">
            <v>汝南县职业教育中心</v>
          </cell>
          <cell r="D205" t="str">
            <v>07</v>
          </cell>
          <cell r="E205">
            <v>24</v>
          </cell>
          <cell r="F205">
            <v>12</v>
          </cell>
          <cell r="G205" t="str">
            <v>汝南县农业农村局</v>
          </cell>
        </row>
        <row r="205">
          <cell r="I205" t="str">
            <v>工作协理员</v>
          </cell>
          <cell r="J205" t="str">
            <v>田雨</v>
          </cell>
          <cell r="K205" t="str">
            <v>男</v>
          </cell>
          <cell r="L205" t="str">
            <v>:17634513285</v>
          </cell>
        </row>
        <row r="206">
          <cell r="A206">
            <v>25100700725</v>
          </cell>
          <cell r="B206" t="str">
            <v>:250925237400009</v>
          </cell>
          <cell r="C206" t="str">
            <v>汝南县职业教育中心</v>
          </cell>
          <cell r="D206" t="str">
            <v>07</v>
          </cell>
          <cell r="E206">
            <v>25</v>
          </cell>
          <cell r="F206">
            <v>12</v>
          </cell>
          <cell r="G206" t="str">
            <v>汝南县农业农村局</v>
          </cell>
        </row>
        <row r="206">
          <cell r="I206" t="str">
            <v>工作协理员</v>
          </cell>
          <cell r="J206" t="str">
            <v>王瑞</v>
          </cell>
          <cell r="K206" t="str">
            <v>女</v>
          </cell>
          <cell r="L206" t="str">
            <v>:13938357111</v>
          </cell>
        </row>
        <row r="207">
          <cell r="A207">
            <v>25100700726</v>
          </cell>
          <cell r="B207" t="str">
            <v>:250929237400424</v>
          </cell>
          <cell r="C207" t="str">
            <v>汝南县职业教育中心</v>
          </cell>
          <cell r="D207" t="str">
            <v>07</v>
          </cell>
          <cell r="E207">
            <v>26</v>
          </cell>
          <cell r="F207">
            <v>12</v>
          </cell>
          <cell r="G207" t="str">
            <v>汝南县农业农村局</v>
          </cell>
        </row>
        <row r="207">
          <cell r="I207" t="str">
            <v>工作协理员</v>
          </cell>
          <cell r="J207" t="str">
            <v>肖雨</v>
          </cell>
          <cell r="K207" t="str">
            <v>女</v>
          </cell>
          <cell r="L207" t="str">
            <v>:18272955218</v>
          </cell>
        </row>
        <row r="208">
          <cell r="A208">
            <v>25100700727</v>
          </cell>
          <cell r="B208" t="str">
            <v>:250929237400399</v>
          </cell>
          <cell r="C208" t="str">
            <v>汝南县职业教育中心</v>
          </cell>
          <cell r="D208" t="str">
            <v>07</v>
          </cell>
          <cell r="E208">
            <v>27</v>
          </cell>
          <cell r="F208">
            <v>12</v>
          </cell>
          <cell r="G208" t="str">
            <v>汝南县农业农村局</v>
          </cell>
        </row>
        <row r="208">
          <cell r="I208" t="str">
            <v>工作协理员</v>
          </cell>
          <cell r="J208" t="str">
            <v>吴一鸣</v>
          </cell>
          <cell r="K208" t="str">
            <v>男</v>
          </cell>
          <cell r="L208" t="str">
            <v>:19539332410</v>
          </cell>
        </row>
        <row r="209">
          <cell r="A209">
            <v>25100700728</v>
          </cell>
          <cell r="B209" t="str">
            <v>:250928237400311</v>
          </cell>
          <cell r="C209" t="str">
            <v>汝南县职业教育中心</v>
          </cell>
          <cell r="D209" t="str">
            <v>07</v>
          </cell>
          <cell r="E209">
            <v>28</v>
          </cell>
          <cell r="F209">
            <v>12</v>
          </cell>
          <cell r="G209" t="str">
            <v>汝南县农业农村局</v>
          </cell>
        </row>
        <row r="209">
          <cell r="I209" t="str">
            <v>工作协理员</v>
          </cell>
          <cell r="J209" t="str">
            <v>黄一博</v>
          </cell>
          <cell r="K209" t="str">
            <v>男</v>
          </cell>
          <cell r="L209" t="str">
            <v>:17839624943</v>
          </cell>
        </row>
        <row r="210">
          <cell r="A210">
            <v>25100700729</v>
          </cell>
          <cell r="B210" t="str">
            <v>:250929237400367</v>
          </cell>
          <cell r="C210" t="str">
            <v>汝南县职业教育中心</v>
          </cell>
          <cell r="D210" t="str">
            <v>07</v>
          </cell>
          <cell r="E210">
            <v>29</v>
          </cell>
          <cell r="F210">
            <v>12</v>
          </cell>
          <cell r="G210" t="str">
            <v>汝南县农业农村局</v>
          </cell>
        </row>
        <row r="210">
          <cell r="I210" t="str">
            <v>工作协理员</v>
          </cell>
          <cell r="J210" t="str">
            <v>徐尹畅</v>
          </cell>
          <cell r="K210" t="str">
            <v>女</v>
          </cell>
          <cell r="L210" t="str">
            <v>:19939806037</v>
          </cell>
        </row>
        <row r="211">
          <cell r="A211">
            <v>25100700730</v>
          </cell>
          <cell r="B211" t="str">
            <v>:250927237400142</v>
          </cell>
          <cell r="C211" t="str">
            <v>汝南县职业教育中心</v>
          </cell>
          <cell r="D211" t="str">
            <v>07</v>
          </cell>
          <cell r="E211">
            <v>30</v>
          </cell>
          <cell r="F211">
            <v>12</v>
          </cell>
          <cell r="G211" t="str">
            <v>汝南县农业农村局</v>
          </cell>
        </row>
        <row r="211">
          <cell r="I211" t="str">
            <v>工作协理员</v>
          </cell>
          <cell r="J211" t="str">
            <v>王莉</v>
          </cell>
          <cell r="K211" t="str">
            <v>女</v>
          </cell>
          <cell r="L211" t="str">
            <v>:19337570537</v>
          </cell>
        </row>
        <row r="212">
          <cell r="A212">
            <v>25100700801</v>
          </cell>
          <cell r="B212" t="str">
            <v>:250927237400183</v>
          </cell>
          <cell r="C212" t="str">
            <v>汝南县职业教育中心</v>
          </cell>
          <cell r="D212" t="str">
            <v>08</v>
          </cell>
          <cell r="E212">
            <v>1</v>
          </cell>
          <cell r="F212">
            <v>12</v>
          </cell>
          <cell r="G212" t="str">
            <v>汝南县农业农村局</v>
          </cell>
        </row>
        <row r="212">
          <cell r="I212" t="str">
            <v>工作协理员</v>
          </cell>
          <cell r="J212" t="str">
            <v>郭纪元</v>
          </cell>
          <cell r="K212" t="str">
            <v>男</v>
          </cell>
          <cell r="L212" t="str">
            <v>:17550259885</v>
          </cell>
        </row>
        <row r="213">
          <cell r="A213">
            <v>25100700802</v>
          </cell>
          <cell r="B213" t="str">
            <v>:250927237400170</v>
          </cell>
          <cell r="C213" t="str">
            <v>汝南县职业教育中心</v>
          </cell>
          <cell r="D213" t="str">
            <v>08</v>
          </cell>
          <cell r="E213">
            <v>2</v>
          </cell>
          <cell r="F213">
            <v>13</v>
          </cell>
          <cell r="G213" t="str">
            <v>汝南县商务局</v>
          </cell>
        </row>
        <row r="213">
          <cell r="I213" t="str">
            <v>工作协理员</v>
          </cell>
          <cell r="J213" t="str">
            <v>张莎</v>
          </cell>
          <cell r="K213" t="str">
            <v>女</v>
          </cell>
          <cell r="L213" t="str">
            <v>:18300767637</v>
          </cell>
        </row>
        <row r="214">
          <cell r="A214">
            <v>25100700803</v>
          </cell>
          <cell r="B214" t="str">
            <v>:250925237400048</v>
          </cell>
          <cell r="C214" t="str">
            <v>汝南县职业教育中心</v>
          </cell>
          <cell r="D214" t="str">
            <v>08</v>
          </cell>
          <cell r="E214">
            <v>3</v>
          </cell>
          <cell r="F214">
            <v>13</v>
          </cell>
          <cell r="G214" t="str">
            <v>汝南县商务局</v>
          </cell>
        </row>
        <row r="214">
          <cell r="I214" t="str">
            <v>工作协理员</v>
          </cell>
          <cell r="J214" t="str">
            <v>金昭燃</v>
          </cell>
          <cell r="K214" t="str">
            <v>女</v>
          </cell>
          <cell r="L214" t="str">
            <v>:13938361168</v>
          </cell>
        </row>
        <row r="215">
          <cell r="A215">
            <v>25100700804</v>
          </cell>
          <cell r="B215" t="str">
            <v>:250927237400168</v>
          </cell>
          <cell r="C215" t="str">
            <v>汝南县职业教育中心</v>
          </cell>
          <cell r="D215" t="str">
            <v>08</v>
          </cell>
          <cell r="E215">
            <v>4</v>
          </cell>
          <cell r="F215">
            <v>13</v>
          </cell>
          <cell r="G215" t="str">
            <v>汝南县商务局</v>
          </cell>
        </row>
        <row r="215">
          <cell r="I215" t="str">
            <v>工作协理员</v>
          </cell>
          <cell r="J215" t="str">
            <v>龚琳鑫</v>
          </cell>
          <cell r="K215" t="str">
            <v>女</v>
          </cell>
          <cell r="L215" t="str">
            <v>:17884868095</v>
          </cell>
        </row>
        <row r="216">
          <cell r="A216">
            <v>25100700805</v>
          </cell>
          <cell r="B216" t="str">
            <v>:250929237400502</v>
          </cell>
          <cell r="C216" t="str">
            <v>汝南县职业教育中心</v>
          </cell>
          <cell r="D216" t="str">
            <v>08</v>
          </cell>
          <cell r="E216">
            <v>5</v>
          </cell>
          <cell r="F216">
            <v>13</v>
          </cell>
          <cell r="G216" t="str">
            <v>汝南县商务局</v>
          </cell>
        </row>
        <row r="216">
          <cell r="I216" t="str">
            <v>工作协理员</v>
          </cell>
          <cell r="J216" t="str">
            <v>王彤彤</v>
          </cell>
          <cell r="K216" t="str">
            <v>女</v>
          </cell>
          <cell r="L216" t="str">
            <v>:15294927269</v>
          </cell>
        </row>
        <row r="217">
          <cell r="A217">
            <v>25100700806</v>
          </cell>
          <cell r="B217" t="str">
            <v>:250929237400503</v>
          </cell>
          <cell r="C217" t="str">
            <v>汝南县职业教育中心</v>
          </cell>
          <cell r="D217" t="str">
            <v>08</v>
          </cell>
          <cell r="E217">
            <v>6</v>
          </cell>
          <cell r="F217">
            <v>13</v>
          </cell>
          <cell r="G217" t="str">
            <v>汝南县商务局</v>
          </cell>
        </row>
        <row r="217">
          <cell r="I217" t="str">
            <v>工作协理员</v>
          </cell>
          <cell r="J217" t="str">
            <v>马君</v>
          </cell>
          <cell r="K217" t="str">
            <v>女</v>
          </cell>
          <cell r="L217" t="str">
            <v>:13839601176</v>
          </cell>
        </row>
        <row r="218">
          <cell r="A218">
            <v>25100700807</v>
          </cell>
          <cell r="B218" t="str">
            <v>:250929237400439</v>
          </cell>
          <cell r="C218" t="str">
            <v>汝南县职业教育中心</v>
          </cell>
          <cell r="D218" t="str">
            <v>08</v>
          </cell>
          <cell r="E218">
            <v>7</v>
          </cell>
          <cell r="F218">
            <v>13</v>
          </cell>
          <cell r="G218" t="str">
            <v>汝南县商务局</v>
          </cell>
        </row>
        <row r="218">
          <cell r="I218" t="str">
            <v>工作协理员</v>
          </cell>
          <cell r="J218" t="str">
            <v>王腾凤</v>
          </cell>
          <cell r="K218" t="str">
            <v>女</v>
          </cell>
          <cell r="L218" t="str">
            <v>:15896583921</v>
          </cell>
        </row>
        <row r="219">
          <cell r="A219">
            <v>25100700808</v>
          </cell>
          <cell r="B219" t="str">
            <v>:250929237400508</v>
          </cell>
          <cell r="C219" t="str">
            <v>汝南县职业教育中心</v>
          </cell>
          <cell r="D219" t="str">
            <v>08</v>
          </cell>
          <cell r="E219">
            <v>8</v>
          </cell>
          <cell r="F219">
            <v>14</v>
          </cell>
          <cell r="G219" t="str">
            <v>汝南县城市管理局</v>
          </cell>
        </row>
        <row r="219">
          <cell r="I219" t="str">
            <v>工作协理员</v>
          </cell>
          <cell r="J219" t="str">
            <v>刘晴</v>
          </cell>
          <cell r="K219" t="str">
            <v>女</v>
          </cell>
          <cell r="L219" t="str">
            <v>:17839630913</v>
          </cell>
        </row>
        <row r="220">
          <cell r="A220">
            <v>25100700809</v>
          </cell>
          <cell r="B220" t="str">
            <v>:250928237400234</v>
          </cell>
          <cell r="C220" t="str">
            <v>汝南县职业教育中心</v>
          </cell>
          <cell r="D220" t="str">
            <v>08</v>
          </cell>
          <cell r="E220">
            <v>9</v>
          </cell>
          <cell r="F220">
            <v>14</v>
          </cell>
          <cell r="G220" t="str">
            <v>汝南县城市管理局</v>
          </cell>
        </row>
        <row r="220">
          <cell r="I220" t="str">
            <v>工作协理员</v>
          </cell>
          <cell r="J220" t="str">
            <v>董雨琴</v>
          </cell>
          <cell r="K220" t="str">
            <v>女</v>
          </cell>
          <cell r="L220" t="str">
            <v>:17737384516</v>
          </cell>
        </row>
        <row r="221">
          <cell r="A221">
            <v>25100700810</v>
          </cell>
          <cell r="B221" t="str">
            <v>:250925237400005</v>
          </cell>
          <cell r="C221" t="str">
            <v>汝南县职业教育中心</v>
          </cell>
          <cell r="D221" t="str">
            <v>08</v>
          </cell>
          <cell r="E221">
            <v>10</v>
          </cell>
          <cell r="F221">
            <v>14</v>
          </cell>
          <cell r="G221" t="str">
            <v>汝南县城市管理局</v>
          </cell>
        </row>
        <row r="221">
          <cell r="I221" t="str">
            <v>工作协理员</v>
          </cell>
          <cell r="J221" t="str">
            <v>张豪</v>
          </cell>
          <cell r="K221" t="str">
            <v>男</v>
          </cell>
          <cell r="L221" t="str">
            <v>:17634533400</v>
          </cell>
        </row>
        <row r="222">
          <cell r="A222">
            <v>25100700811</v>
          </cell>
          <cell r="B222" t="str">
            <v>:250928237400202</v>
          </cell>
          <cell r="C222" t="str">
            <v>汝南县职业教育中心</v>
          </cell>
          <cell r="D222" t="str">
            <v>08</v>
          </cell>
          <cell r="E222">
            <v>11</v>
          </cell>
          <cell r="F222">
            <v>14</v>
          </cell>
          <cell r="G222" t="str">
            <v>汝南县城市管理局</v>
          </cell>
        </row>
        <row r="222">
          <cell r="I222" t="str">
            <v>工作协理员</v>
          </cell>
          <cell r="J222" t="str">
            <v>彭月恒</v>
          </cell>
          <cell r="K222" t="str">
            <v>男</v>
          </cell>
          <cell r="L222" t="str">
            <v>:17633878905</v>
          </cell>
        </row>
        <row r="223">
          <cell r="A223">
            <v>25100700812</v>
          </cell>
          <cell r="B223" t="str">
            <v>:250926237400123</v>
          </cell>
          <cell r="C223" t="str">
            <v>汝南县职业教育中心</v>
          </cell>
          <cell r="D223" t="str">
            <v>08</v>
          </cell>
          <cell r="E223">
            <v>12</v>
          </cell>
          <cell r="F223">
            <v>14</v>
          </cell>
          <cell r="G223" t="str">
            <v>汝南县城市管理局</v>
          </cell>
        </row>
        <row r="223">
          <cell r="I223" t="str">
            <v>工作协理员</v>
          </cell>
          <cell r="J223" t="str">
            <v>王凯雯</v>
          </cell>
          <cell r="K223" t="str">
            <v>女</v>
          </cell>
          <cell r="L223" t="str">
            <v>:18639612010</v>
          </cell>
        </row>
        <row r="224">
          <cell r="A224">
            <v>25100700813</v>
          </cell>
          <cell r="B224" t="str">
            <v>:250925237400051</v>
          </cell>
          <cell r="C224" t="str">
            <v>汝南县职业教育中心</v>
          </cell>
          <cell r="D224" t="str">
            <v>08</v>
          </cell>
          <cell r="E224">
            <v>13</v>
          </cell>
          <cell r="F224">
            <v>14</v>
          </cell>
          <cell r="G224" t="str">
            <v>汝南县城市管理局</v>
          </cell>
        </row>
        <row r="224">
          <cell r="I224" t="str">
            <v>工作协理员</v>
          </cell>
          <cell r="J224" t="str">
            <v>陈宇浩</v>
          </cell>
          <cell r="K224" t="str">
            <v>男</v>
          </cell>
          <cell r="L224" t="str">
            <v>:13333965963</v>
          </cell>
        </row>
        <row r="225">
          <cell r="A225">
            <v>25100700814</v>
          </cell>
          <cell r="B225" t="str">
            <v>:250929237400366</v>
          </cell>
          <cell r="C225" t="str">
            <v>汝南县职业教育中心</v>
          </cell>
          <cell r="D225" t="str">
            <v>08</v>
          </cell>
          <cell r="E225">
            <v>14</v>
          </cell>
          <cell r="F225">
            <v>14</v>
          </cell>
          <cell r="G225" t="str">
            <v>汝南县城市管理局</v>
          </cell>
        </row>
        <row r="225">
          <cell r="I225" t="str">
            <v>工作协理员</v>
          </cell>
          <cell r="J225" t="str">
            <v>朱梦瑶</v>
          </cell>
          <cell r="K225" t="str">
            <v>女</v>
          </cell>
          <cell r="L225" t="str">
            <v>:18339686319</v>
          </cell>
        </row>
        <row r="226">
          <cell r="A226">
            <v>25100700815</v>
          </cell>
          <cell r="B226" t="str">
            <v>:250927237400185</v>
          </cell>
          <cell r="C226" t="str">
            <v>汝南县职业教育中心</v>
          </cell>
          <cell r="D226" t="str">
            <v>08</v>
          </cell>
          <cell r="E226">
            <v>15</v>
          </cell>
          <cell r="F226">
            <v>14</v>
          </cell>
          <cell r="G226" t="str">
            <v>汝南县城市管理局</v>
          </cell>
        </row>
        <row r="226">
          <cell r="I226" t="str">
            <v>工作协理员</v>
          </cell>
          <cell r="J226" t="str">
            <v>吴雪涛</v>
          </cell>
          <cell r="K226" t="str">
            <v>男</v>
          </cell>
          <cell r="L226" t="str">
            <v>:18300734323</v>
          </cell>
        </row>
        <row r="227">
          <cell r="A227">
            <v>25100700816</v>
          </cell>
          <cell r="B227" t="str">
            <v>:250929237400473</v>
          </cell>
          <cell r="C227" t="str">
            <v>汝南县职业教育中心</v>
          </cell>
          <cell r="D227" t="str">
            <v>08</v>
          </cell>
          <cell r="E227">
            <v>16</v>
          </cell>
          <cell r="F227">
            <v>14</v>
          </cell>
          <cell r="G227" t="str">
            <v>汝南县城市管理局</v>
          </cell>
        </row>
        <row r="227">
          <cell r="I227" t="str">
            <v>工作协理员</v>
          </cell>
          <cell r="J227" t="str">
            <v>秦齐</v>
          </cell>
          <cell r="K227" t="str">
            <v>男</v>
          </cell>
          <cell r="L227" t="str">
            <v>:17585795149</v>
          </cell>
        </row>
        <row r="228">
          <cell r="A228">
            <v>25100700817</v>
          </cell>
          <cell r="B228" t="str">
            <v>:250928237400198</v>
          </cell>
          <cell r="C228" t="str">
            <v>汝南县职业教育中心</v>
          </cell>
          <cell r="D228" t="str">
            <v>08</v>
          </cell>
          <cell r="E228">
            <v>17</v>
          </cell>
          <cell r="F228">
            <v>14</v>
          </cell>
          <cell r="G228" t="str">
            <v>汝南县城市管理局</v>
          </cell>
        </row>
        <row r="228">
          <cell r="I228" t="str">
            <v>工作协理员</v>
          </cell>
          <cell r="J228" t="str">
            <v>张研</v>
          </cell>
          <cell r="K228" t="str">
            <v>女</v>
          </cell>
          <cell r="L228" t="str">
            <v>:13942814595</v>
          </cell>
        </row>
        <row r="229">
          <cell r="A229">
            <v>25100700818</v>
          </cell>
          <cell r="B229" t="str">
            <v>:250928237400187</v>
          </cell>
          <cell r="C229" t="str">
            <v>汝南县职业教育中心</v>
          </cell>
          <cell r="D229" t="str">
            <v>08</v>
          </cell>
          <cell r="E229">
            <v>18</v>
          </cell>
          <cell r="F229">
            <v>14</v>
          </cell>
          <cell r="G229" t="str">
            <v>汝南县城市管理局</v>
          </cell>
        </row>
        <row r="229">
          <cell r="I229" t="str">
            <v>工作协理员</v>
          </cell>
          <cell r="J229" t="str">
            <v>徐晨曦</v>
          </cell>
          <cell r="K229" t="str">
            <v>女</v>
          </cell>
          <cell r="L229" t="str">
            <v>:15890836867</v>
          </cell>
        </row>
        <row r="230">
          <cell r="A230">
            <v>25100700819</v>
          </cell>
          <cell r="B230" t="str">
            <v>:250929237400456</v>
          </cell>
          <cell r="C230" t="str">
            <v>汝南县职业教育中心</v>
          </cell>
          <cell r="D230" t="str">
            <v>08</v>
          </cell>
          <cell r="E230">
            <v>19</v>
          </cell>
          <cell r="F230">
            <v>14</v>
          </cell>
          <cell r="G230" t="str">
            <v>汝南县城市管理局</v>
          </cell>
        </row>
        <row r="230">
          <cell r="I230" t="str">
            <v>工作协理员</v>
          </cell>
          <cell r="J230" t="str">
            <v>李莹</v>
          </cell>
          <cell r="K230" t="str">
            <v>女</v>
          </cell>
          <cell r="L230" t="str">
            <v>:16639635433</v>
          </cell>
        </row>
        <row r="231">
          <cell r="A231">
            <v>25100700820</v>
          </cell>
          <cell r="B231" t="str">
            <v>:250929237400451</v>
          </cell>
          <cell r="C231" t="str">
            <v>汝南县职业教育中心</v>
          </cell>
          <cell r="D231" t="str">
            <v>08</v>
          </cell>
          <cell r="E231">
            <v>20</v>
          </cell>
          <cell r="F231">
            <v>14</v>
          </cell>
          <cell r="G231" t="str">
            <v>汝南县城市管理局</v>
          </cell>
        </row>
        <row r="231">
          <cell r="I231" t="str">
            <v>工作协理员</v>
          </cell>
          <cell r="J231" t="str">
            <v>孙玥</v>
          </cell>
          <cell r="K231" t="str">
            <v>女</v>
          </cell>
          <cell r="L231" t="str">
            <v>:15716491615</v>
          </cell>
        </row>
        <row r="232">
          <cell r="A232">
            <v>25100700821</v>
          </cell>
          <cell r="B232" t="str">
            <v>:250925237400057</v>
          </cell>
          <cell r="C232" t="str">
            <v>汝南县职业教育中心</v>
          </cell>
          <cell r="D232" t="str">
            <v>08</v>
          </cell>
          <cell r="E232">
            <v>21</v>
          </cell>
          <cell r="F232">
            <v>15</v>
          </cell>
          <cell r="G232" t="str">
            <v>汝南县公共资源交易中心</v>
          </cell>
        </row>
        <row r="232">
          <cell r="I232" t="str">
            <v>工作协理员</v>
          </cell>
          <cell r="J232" t="str">
            <v>曹阳阳</v>
          </cell>
          <cell r="K232" t="str">
            <v>女</v>
          </cell>
          <cell r="L232" t="str">
            <v>:15517650535</v>
          </cell>
        </row>
        <row r="233">
          <cell r="A233">
            <v>25100700822</v>
          </cell>
          <cell r="B233" t="str">
            <v>:250927237400135</v>
          </cell>
          <cell r="C233" t="str">
            <v>汝南县职业教育中心</v>
          </cell>
          <cell r="D233" t="str">
            <v>08</v>
          </cell>
          <cell r="E233">
            <v>22</v>
          </cell>
          <cell r="F233">
            <v>15</v>
          </cell>
          <cell r="G233" t="str">
            <v>汝南县公共资源交易中心</v>
          </cell>
        </row>
        <row r="233">
          <cell r="I233" t="str">
            <v>工作协理员</v>
          </cell>
          <cell r="J233" t="str">
            <v>张傲</v>
          </cell>
          <cell r="K233" t="str">
            <v>男</v>
          </cell>
          <cell r="L233" t="str">
            <v>:13137874755</v>
          </cell>
        </row>
        <row r="234">
          <cell r="A234">
            <v>25100700823</v>
          </cell>
          <cell r="B234" t="str">
            <v>:250929237400419</v>
          </cell>
          <cell r="C234" t="str">
            <v>汝南县职业教育中心</v>
          </cell>
          <cell r="D234" t="str">
            <v>08</v>
          </cell>
          <cell r="E234">
            <v>23</v>
          </cell>
          <cell r="F234">
            <v>15</v>
          </cell>
          <cell r="G234" t="str">
            <v>汝南县公共资源交易中心</v>
          </cell>
        </row>
        <row r="234">
          <cell r="I234" t="str">
            <v>工作协理员</v>
          </cell>
          <cell r="J234" t="str">
            <v>石凌涛</v>
          </cell>
          <cell r="K234" t="str">
            <v>男</v>
          </cell>
          <cell r="L234" t="str">
            <v>:17630030750</v>
          </cell>
        </row>
        <row r="235">
          <cell r="A235">
            <v>25100700824</v>
          </cell>
          <cell r="B235" t="str">
            <v>:250928237400221</v>
          </cell>
          <cell r="C235" t="str">
            <v>汝南县职业教育中心</v>
          </cell>
          <cell r="D235" t="str">
            <v>08</v>
          </cell>
          <cell r="E235">
            <v>24</v>
          </cell>
          <cell r="F235">
            <v>15</v>
          </cell>
          <cell r="G235" t="str">
            <v>汝南县公共资源交易中心</v>
          </cell>
        </row>
        <row r="235">
          <cell r="I235" t="str">
            <v>工作协理员</v>
          </cell>
          <cell r="J235" t="str">
            <v>张雪丽</v>
          </cell>
          <cell r="K235" t="str">
            <v>女</v>
          </cell>
          <cell r="L235" t="str">
            <v>:18595335738</v>
          </cell>
        </row>
        <row r="236">
          <cell r="A236">
            <v>25100700825</v>
          </cell>
          <cell r="B236" t="str">
            <v>:250925237400028</v>
          </cell>
          <cell r="C236" t="str">
            <v>汝南县职业教育中心</v>
          </cell>
          <cell r="D236" t="str">
            <v>08</v>
          </cell>
          <cell r="E236">
            <v>25</v>
          </cell>
          <cell r="F236">
            <v>15</v>
          </cell>
          <cell r="G236" t="str">
            <v>汝南县公共资源交易中心</v>
          </cell>
        </row>
        <row r="236">
          <cell r="I236" t="str">
            <v>工作协理员</v>
          </cell>
          <cell r="J236" t="str">
            <v>石浩然</v>
          </cell>
          <cell r="K236" t="str">
            <v>男</v>
          </cell>
          <cell r="L236" t="str">
            <v>:18860278105</v>
          </cell>
        </row>
        <row r="237">
          <cell r="A237">
            <v>25100700826</v>
          </cell>
          <cell r="B237" t="str">
            <v>:250928237400194</v>
          </cell>
          <cell r="C237" t="str">
            <v>汝南县职业教育中心</v>
          </cell>
          <cell r="D237" t="str">
            <v>08</v>
          </cell>
          <cell r="E237">
            <v>26</v>
          </cell>
          <cell r="F237">
            <v>15</v>
          </cell>
          <cell r="G237" t="str">
            <v>汝南县公共资源交易中心</v>
          </cell>
        </row>
        <row r="237">
          <cell r="I237" t="str">
            <v>工作协理员</v>
          </cell>
          <cell r="J237" t="str">
            <v>张景林</v>
          </cell>
          <cell r="K237" t="str">
            <v>女</v>
          </cell>
          <cell r="L237" t="str">
            <v>:15518355128</v>
          </cell>
        </row>
        <row r="238">
          <cell r="A238">
            <v>25100700827</v>
          </cell>
          <cell r="B238" t="str">
            <v>:250926237400105</v>
          </cell>
          <cell r="C238" t="str">
            <v>汝南县职业教育中心</v>
          </cell>
          <cell r="D238" t="str">
            <v>08</v>
          </cell>
          <cell r="E238">
            <v>27</v>
          </cell>
          <cell r="F238">
            <v>15</v>
          </cell>
          <cell r="G238" t="str">
            <v>汝南县公共资源交易中心</v>
          </cell>
        </row>
        <row r="238">
          <cell r="I238" t="str">
            <v>工作协理员</v>
          </cell>
          <cell r="J238" t="str">
            <v>宋东方</v>
          </cell>
          <cell r="K238" t="str">
            <v>女</v>
          </cell>
          <cell r="L238" t="str">
            <v>:13849626921</v>
          </cell>
        </row>
        <row r="239">
          <cell r="A239">
            <v>25100700828</v>
          </cell>
          <cell r="B239" t="str">
            <v>:250928237400335</v>
          </cell>
          <cell r="C239" t="str">
            <v>汝南县职业教育中心</v>
          </cell>
          <cell r="D239" t="str">
            <v>08</v>
          </cell>
          <cell r="E239">
            <v>28</v>
          </cell>
          <cell r="F239">
            <v>15</v>
          </cell>
          <cell r="G239" t="str">
            <v>汝南县公共资源交易中心</v>
          </cell>
        </row>
        <row r="239">
          <cell r="I239" t="str">
            <v>工作协理员</v>
          </cell>
          <cell r="J239" t="str">
            <v>夏淑洁</v>
          </cell>
          <cell r="K239" t="str">
            <v>女</v>
          </cell>
          <cell r="L239" t="str">
            <v>:18272911349</v>
          </cell>
        </row>
        <row r="240">
          <cell r="A240">
            <v>25100700829</v>
          </cell>
          <cell r="B240" t="str">
            <v>:250927237400144</v>
          </cell>
          <cell r="C240" t="str">
            <v>汝南县职业教育中心</v>
          </cell>
          <cell r="D240" t="str">
            <v>08</v>
          </cell>
          <cell r="E240">
            <v>29</v>
          </cell>
          <cell r="F240">
            <v>15</v>
          </cell>
          <cell r="G240" t="str">
            <v>汝南县公共资源交易中心</v>
          </cell>
        </row>
        <row r="240">
          <cell r="I240" t="str">
            <v>工作协理员</v>
          </cell>
          <cell r="J240" t="str">
            <v>吕宜蓓</v>
          </cell>
          <cell r="K240" t="str">
            <v>女</v>
          </cell>
          <cell r="L240" t="str">
            <v>:18348175532</v>
          </cell>
        </row>
        <row r="241">
          <cell r="A241">
            <v>25100700830</v>
          </cell>
          <cell r="B241" t="str">
            <v>:250928237400280</v>
          </cell>
          <cell r="C241" t="str">
            <v>汝南县职业教育中心</v>
          </cell>
          <cell r="D241" t="str">
            <v>08</v>
          </cell>
          <cell r="E241">
            <v>30</v>
          </cell>
          <cell r="F241">
            <v>15</v>
          </cell>
          <cell r="G241" t="str">
            <v>汝南县公共资源交易中心</v>
          </cell>
        </row>
        <row r="241">
          <cell r="I241" t="str">
            <v>工作协理员</v>
          </cell>
          <cell r="J241" t="str">
            <v>姚创新</v>
          </cell>
          <cell r="K241" t="str">
            <v>男</v>
          </cell>
          <cell r="L241" t="str">
            <v>:17335464226</v>
          </cell>
        </row>
        <row r="242">
          <cell r="A242">
            <v>25100700901</v>
          </cell>
          <cell r="B242" t="str">
            <v>:250928237400327</v>
          </cell>
          <cell r="C242" t="str">
            <v>汝南县职业教育中心</v>
          </cell>
          <cell r="D242" t="str">
            <v>09</v>
          </cell>
          <cell r="E242">
            <v>1</v>
          </cell>
          <cell r="F242">
            <v>15</v>
          </cell>
          <cell r="G242" t="str">
            <v>汝南县公共资源交易中心</v>
          </cell>
        </row>
        <row r="242">
          <cell r="I242" t="str">
            <v>工作协理员</v>
          </cell>
          <cell r="J242" t="str">
            <v>李慧</v>
          </cell>
          <cell r="K242" t="str">
            <v>女</v>
          </cell>
          <cell r="L242" t="str">
            <v>:15516867557</v>
          </cell>
        </row>
        <row r="243">
          <cell r="A243">
            <v>25100700902</v>
          </cell>
          <cell r="B243" t="str">
            <v>:250926237400113</v>
          </cell>
          <cell r="C243" t="str">
            <v>汝南县职业教育中心</v>
          </cell>
          <cell r="D243" t="str">
            <v>09</v>
          </cell>
          <cell r="E243">
            <v>2</v>
          </cell>
          <cell r="F243">
            <v>15</v>
          </cell>
          <cell r="G243" t="str">
            <v>汝南县公共资源交易中心</v>
          </cell>
        </row>
        <row r="243">
          <cell r="I243" t="str">
            <v>工作协理员</v>
          </cell>
          <cell r="J243" t="str">
            <v>张佳</v>
          </cell>
          <cell r="K243" t="str">
            <v>女</v>
          </cell>
          <cell r="L243" t="str">
            <v>:18836020527</v>
          </cell>
        </row>
        <row r="244">
          <cell r="A244">
            <v>25100700903</v>
          </cell>
          <cell r="B244" t="str">
            <v>:250929237400355</v>
          </cell>
          <cell r="C244" t="str">
            <v>汝南县职业教育中心</v>
          </cell>
          <cell r="D244" t="str">
            <v>09</v>
          </cell>
          <cell r="E244">
            <v>3</v>
          </cell>
          <cell r="F244">
            <v>15</v>
          </cell>
          <cell r="G244" t="str">
            <v>汝南县公共资源交易中心</v>
          </cell>
        </row>
        <row r="244">
          <cell r="I244" t="str">
            <v>工作协理员</v>
          </cell>
          <cell r="J244" t="str">
            <v>赵晗笑</v>
          </cell>
          <cell r="K244" t="str">
            <v>女</v>
          </cell>
          <cell r="L244" t="str">
            <v>:18602290935</v>
          </cell>
        </row>
        <row r="245">
          <cell r="A245">
            <v>25100700904</v>
          </cell>
          <cell r="B245" t="str">
            <v>:250927237400139</v>
          </cell>
          <cell r="C245" t="str">
            <v>汝南县职业教育中心</v>
          </cell>
          <cell r="D245" t="str">
            <v>09</v>
          </cell>
          <cell r="E245">
            <v>4</v>
          </cell>
          <cell r="F245">
            <v>15</v>
          </cell>
          <cell r="G245" t="str">
            <v>汝南县公共资源交易中心</v>
          </cell>
        </row>
        <row r="245">
          <cell r="I245" t="str">
            <v>工作协理员</v>
          </cell>
          <cell r="J245" t="str">
            <v>张如意</v>
          </cell>
          <cell r="K245" t="str">
            <v>男</v>
          </cell>
          <cell r="L245" t="str">
            <v>:17521512656</v>
          </cell>
        </row>
        <row r="246">
          <cell r="A246">
            <v>25100700905</v>
          </cell>
          <cell r="B246" t="str">
            <v>:250926237400102</v>
          </cell>
          <cell r="C246" t="str">
            <v>汝南县职业教育中心</v>
          </cell>
          <cell r="D246" t="str">
            <v>09</v>
          </cell>
          <cell r="E246">
            <v>5</v>
          </cell>
          <cell r="F246">
            <v>15</v>
          </cell>
          <cell r="G246" t="str">
            <v>汝南县公共资源交易中心</v>
          </cell>
        </row>
        <row r="246">
          <cell r="I246" t="str">
            <v>工作协理员</v>
          </cell>
          <cell r="J246" t="str">
            <v>樊冰冰</v>
          </cell>
          <cell r="K246" t="str">
            <v>女</v>
          </cell>
          <cell r="L246" t="str">
            <v>:17839610468</v>
          </cell>
        </row>
        <row r="247">
          <cell r="A247">
            <v>25100700906</v>
          </cell>
          <cell r="B247" t="str">
            <v>:250927237400179</v>
          </cell>
          <cell r="C247" t="str">
            <v>汝南县职业教育中心</v>
          </cell>
          <cell r="D247" t="str">
            <v>09</v>
          </cell>
          <cell r="E247">
            <v>6</v>
          </cell>
          <cell r="F247">
            <v>15</v>
          </cell>
          <cell r="G247" t="str">
            <v>汝南县公共资源交易中心</v>
          </cell>
        </row>
        <row r="247">
          <cell r="I247" t="str">
            <v>工作协理员</v>
          </cell>
          <cell r="J247" t="str">
            <v>马艳晴</v>
          </cell>
          <cell r="K247" t="str">
            <v>女</v>
          </cell>
          <cell r="L247" t="str">
            <v>:17696549782</v>
          </cell>
        </row>
        <row r="248">
          <cell r="A248">
            <v>25100700907</v>
          </cell>
          <cell r="B248" t="str">
            <v>:250929237400415</v>
          </cell>
          <cell r="C248" t="str">
            <v>汝南县职业教育中心</v>
          </cell>
          <cell r="D248" t="str">
            <v>09</v>
          </cell>
          <cell r="E248">
            <v>7</v>
          </cell>
          <cell r="F248">
            <v>15</v>
          </cell>
          <cell r="G248" t="str">
            <v>汝南县公共资源交易中心</v>
          </cell>
        </row>
        <row r="248">
          <cell r="I248" t="str">
            <v>工作协理员</v>
          </cell>
          <cell r="J248" t="str">
            <v>王迪</v>
          </cell>
          <cell r="K248" t="str">
            <v>女</v>
          </cell>
          <cell r="L248" t="str">
            <v>:18300771186</v>
          </cell>
        </row>
        <row r="249">
          <cell r="A249">
            <v>25100700908</v>
          </cell>
          <cell r="B249" t="str">
            <v>:250925237400002</v>
          </cell>
          <cell r="C249" t="str">
            <v>汝南县职业教育中心</v>
          </cell>
          <cell r="D249" t="str">
            <v>09</v>
          </cell>
          <cell r="E249">
            <v>8</v>
          </cell>
          <cell r="F249">
            <v>15</v>
          </cell>
          <cell r="G249" t="str">
            <v>汝南县公共资源交易中心</v>
          </cell>
        </row>
        <row r="249">
          <cell r="I249" t="str">
            <v>工作协理员</v>
          </cell>
          <cell r="J249" t="str">
            <v>李寅昊</v>
          </cell>
          <cell r="K249" t="str">
            <v>男</v>
          </cell>
          <cell r="L249" t="str">
            <v>:18336098033</v>
          </cell>
        </row>
        <row r="250">
          <cell r="A250">
            <v>25100700909</v>
          </cell>
          <cell r="B250" t="str">
            <v>:250929237400376</v>
          </cell>
          <cell r="C250" t="str">
            <v>汝南县职业教育中心</v>
          </cell>
          <cell r="D250" t="str">
            <v>09</v>
          </cell>
          <cell r="E250">
            <v>9</v>
          </cell>
          <cell r="F250">
            <v>15</v>
          </cell>
          <cell r="G250" t="str">
            <v>汝南县公共资源交易中心</v>
          </cell>
        </row>
        <row r="250">
          <cell r="I250" t="str">
            <v>工作协理员</v>
          </cell>
          <cell r="J250" t="str">
            <v>潘慧慧</v>
          </cell>
          <cell r="K250" t="str">
            <v>女</v>
          </cell>
          <cell r="L250" t="str">
            <v>:19939702186</v>
          </cell>
        </row>
        <row r="251">
          <cell r="A251">
            <v>25100700910</v>
          </cell>
          <cell r="B251" t="str">
            <v>:250928237400264</v>
          </cell>
          <cell r="C251" t="str">
            <v>汝南县职业教育中心</v>
          </cell>
          <cell r="D251" t="str">
            <v>09</v>
          </cell>
          <cell r="E251">
            <v>10</v>
          </cell>
          <cell r="F251">
            <v>15</v>
          </cell>
          <cell r="G251" t="str">
            <v>汝南县公共资源交易中心</v>
          </cell>
        </row>
        <row r="251">
          <cell r="I251" t="str">
            <v>工作协理员</v>
          </cell>
          <cell r="J251" t="str">
            <v>安明真</v>
          </cell>
          <cell r="K251" t="str">
            <v>女</v>
          </cell>
          <cell r="L251" t="str">
            <v>:18337263919</v>
          </cell>
        </row>
        <row r="252">
          <cell r="A252">
            <v>25100700911</v>
          </cell>
          <cell r="B252" t="str">
            <v>:250926237400075</v>
          </cell>
          <cell r="C252" t="str">
            <v>汝南县职业教育中心</v>
          </cell>
          <cell r="D252" t="str">
            <v>09</v>
          </cell>
          <cell r="E252">
            <v>11</v>
          </cell>
          <cell r="F252">
            <v>15</v>
          </cell>
          <cell r="G252" t="str">
            <v>汝南县公共资源交易中心</v>
          </cell>
        </row>
        <row r="252">
          <cell r="I252" t="str">
            <v>工作协理员</v>
          </cell>
          <cell r="J252" t="str">
            <v>许凯宇</v>
          </cell>
          <cell r="K252" t="str">
            <v>男</v>
          </cell>
          <cell r="L252" t="str">
            <v>:17839691894</v>
          </cell>
        </row>
        <row r="253">
          <cell r="A253">
            <v>25100700912</v>
          </cell>
          <cell r="B253" t="str">
            <v>:250929237400396</v>
          </cell>
          <cell r="C253" t="str">
            <v>汝南县职业教育中心</v>
          </cell>
          <cell r="D253" t="str">
            <v>09</v>
          </cell>
          <cell r="E253">
            <v>12</v>
          </cell>
          <cell r="F253">
            <v>15</v>
          </cell>
          <cell r="G253" t="str">
            <v>汝南县公共资源交易中心</v>
          </cell>
        </row>
        <row r="253">
          <cell r="I253" t="str">
            <v>工作协理员</v>
          </cell>
          <cell r="J253" t="str">
            <v>李爽</v>
          </cell>
          <cell r="K253" t="str">
            <v>女</v>
          </cell>
          <cell r="L253" t="str">
            <v>:13783357211</v>
          </cell>
        </row>
        <row r="254">
          <cell r="A254">
            <v>25100700913</v>
          </cell>
          <cell r="B254" t="str">
            <v>:250927237400146</v>
          </cell>
          <cell r="C254" t="str">
            <v>汝南县职业教育中心</v>
          </cell>
          <cell r="D254" t="str">
            <v>09</v>
          </cell>
          <cell r="E254">
            <v>13</v>
          </cell>
          <cell r="F254">
            <v>15</v>
          </cell>
          <cell r="G254" t="str">
            <v>汝南县公共资源交易中心</v>
          </cell>
        </row>
        <row r="254">
          <cell r="I254" t="str">
            <v>工作协理员</v>
          </cell>
          <cell r="J254" t="str">
            <v>胡雨欣</v>
          </cell>
          <cell r="K254" t="str">
            <v>女</v>
          </cell>
          <cell r="L254" t="str">
            <v>:17510468976</v>
          </cell>
        </row>
        <row r="255">
          <cell r="A255">
            <v>25100700914</v>
          </cell>
          <cell r="B255" t="str">
            <v>:250927237400151</v>
          </cell>
          <cell r="C255" t="str">
            <v>汝南县职业教育中心</v>
          </cell>
          <cell r="D255" t="str">
            <v>09</v>
          </cell>
          <cell r="E255">
            <v>14</v>
          </cell>
          <cell r="F255">
            <v>15</v>
          </cell>
          <cell r="G255" t="str">
            <v>汝南县公共资源交易中心</v>
          </cell>
        </row>
        <row r="255">
          <cell r="I255" t="str">
            <v>工作协理员</v>
          </cell>
          <cell r="J255" t="str">
            <v>陈丽雪</v>
          </cell>
          <cell r="K255" t="str">
            <v>女</v>
          </cell>
          <cell r="L255" t="str">
            <v>:15093503470</v>
          </cell>
        </row>
        <row r="256">
          <cell r="A256">
            <v>25100700915</v>
          </cell>
          <cell r="B256" t="str">
            <v>:250929237400467</v>
          </cell>
          <cell r="C256" t="str">
            <v>汝南县职业教育中心</v>
          </cell>
          <cell r="D256" t="str">
            <v>09</v>
          </cell>
          <cell r="E256">
            <v>15</v>
          </cell>
          <cell r="F256">
            <v>15</v>
          </cell>
          <cell r="G256" t="str">
            <v>汝南县公共资源交易中心</v>
          </cell>
        </row>
        <row r="256">
          <cell r="I256" t="str">
            <v>工作协理员</v>
          </cell>
          <cell r="J256" t="str">
            <v>吕澳生</v>
          </cell>
          <cell r="K256" t="str">
            <v>男</v>
          </cell>
          <cell r="L256" t="str">
            <v>:15565951082</v>
          </cell>
        </row>
        <row r="257">
          <cell r="A257">
            <v>25100700916</v>
          </cell>
          <cell r="B257" t="str">
            <v>:250925237400071</v>
          </cell>
          <cell r="C257" t="str">
            <v>汝南县职业教育中心</v>
          </cell>
          <cell r="D257" t="str">
            <v>09</v>
          </cell>
          <cell r="E257">
            <v>16</v>
          </cell>
          <cell r="F257">
            <v>15</v>
          </cell>
          <cell r="G257" t="str">
            <v>汝南县公共资源交易中心</v>
          </cell>
        </row>
        <row r="257">
          <cell r="I257" t="str">
            <v>工作协理员</v>
          </cell>
          <cell r="J257" t="str">
            <v>赵梦珂</v>
          </cell>
          <cell r="K257" t="str">
            <v>女</v>
          </cell>
          <cell r="L257" t="str">
            <v>:18300787695</v>
          </cell>
        </row>
        <row r="258">
          <cell r="A258">
            <v>25100700917</v>
          </cell>
          <cell r="B258" t="str">
            <v>:250929237400509</v>
          </cell>
          <cell r="C258" t="str">
            <v>汝南县职业教育中心</v>
          </cell>
          <cell r="D258" t="str">
            <v>09</v>
          </cell>
          <cell r="E258">
            <v>17</v>
          </cell>
          <cell r="F258">
            <v>15</v>
          </cell>
          <cell r="G258" t="str">
            <v>汝南县公共资源交易中心</v>
          </cell>
        </row>
        <row r="258">
          <cell r="I258" t="str">
            <v>工作协理员</v>
          </cell>
          <cell r="J258" t="str">
            <v>刘奎</v>
          </cell>
          <cell r="K258" t="str">
            <v>男</v>
          </cell>
          <cell r="L258" t="str">
            <v>:16639713019</v>
          </cell>
        </row>
        <row r="259">
          <cell r="A259">
            <v>25100700918</v>
          </cell>
          <cell r="B259" t="str">
            <v>:250925237400031</v>
          </cell>
          <cell r="C259" t="str">
            <v>汝南县职业教育中心</v>
          </cell>
          <cell r="D259" t="str">
            <v>09</v>
          </cell>
          <cell r="E259">
            <v>18</v>
          </cell>
          <cell r="F259">
            <v>15</v>
          </cell>
          <cell r="G259" t="str">
            <v>汝南县公共资源交易中心</v>
          </cell>
        </row>
        <row r="259">
          <cell r="I259" t="str">
            <v>工作协理员</v>
          </cell>
          <cell r="J259" t="str">
            <v>万思超</v>
          </cell>
          <cell r="K259" t="str">
            <v>男</v>
          </cell>
          <cell r="L259" t="str">
            <v>:13949587349</v>
          </cell>
        </row>
        <row r="260">
          <cell r="A260">
            <v>25100700919</v>
          </cell>
          <cell r="B260" t="str">
            <v>:250928237400189</v>
          </cell>
          <cell r="C260" t="str">
            <v>汝南县职业教育中心</v>
          </cell>
          <cell r="D260" t="str">
            <v>09</v>
          </cell>
          <cell r="E260">
            <v>19</v>
          </cell>
          <cell r="F260">
            <v>15</v>
          </cell>
          <cell r="G260" t="str">
            <v>汝南县公共资源交易中心</v>
          </cell>
        </row>
        <row r="260">
          <cell r="I260" t="str">
            <v>工作协理员</v>
          </cell>
          <cell r="J260" t="str">
            <v>张冰荷</v>
          </cell>
          <cell r="K260" t="str">
            <v>女</v>
          </cell>
          <cell r="L260" t="str">
            <v>:17839623624</v>
          </cell>
        </row>
        <row r="261">
          <cell r="A261">
            <v>25100700920</v>
          </cell>
          <cell r="B261" t="str">
            <v>:250929237400471</v>
          </cell>
          <cell r="C261" t="str">
            <v>汝南县职业教育中心</v>
          </cell>
          <cell r="D261" t="str">
            <v>09</v>
          </cell>
          <cell r="E261">
            <v>20</v>
          </cell>
          <cell r="F261">
            <v>15</v>
          </cell>
          <cell r="G261" t="str">
            <v>汝南县公共资源交易中心</v>
          </cell>
        </row>
        <row r="261">
          <cell r="I261" t="str">
            <v>工作协理员</v>
          </cell>
          <cell r="J261" t="str">
            <v>孔智慧</v>
          </cell>
          <cell r="K261" t="str">
            <v>女</v>
          </cell>
          <cell r="L261" t="str">
            <v>:18739606655</v>
          </cell>
        </row>
        <row r="262">
          <cell r="A262">
            <v>25100700921</v>
          </cell>
          <cell r="B262" t="str">
            <v>:250928237400299</v>
          </cell>
          <cell r="C262" t="str">
            <v>汝南县职业教育中心</v>
          </cell>
          <cell r="D262" t="str">
            <v>09</v>
          </cell>
          <cell r="E262">
            <v>21</v>
          </cell>
          <cell r="F262">
            <v>16</v>
          </cell>
          <cell r="G262" t="str">
            <v>汝南县招商发展服务中心</v>
          </cell>
        </row>
        <row r="262">
          <cell r="I262" t="str">
            <v>工作协理员</v>
          </cell>
          <cell r="J262" t="str">
            <v>李乐斌</v>
          </cell>
          <cell r="K262" t="str">
            <v>男</v>
          </cell>
          <cell r="L262" t="str">
            <v>:17839679121</v>
          </cell>
        </row>
        <row r="263">
          <cell r="A263">
            <v>25100700922</v>
          </cell>
          <cell r="B263" t="str">
            <v>:250929237400382</v>
          </cell>
          <cell r="C263" t="str">
            <v>汝南县职业教育中心</v>
          </cell>
          <cell r="D263" t="str">
            <v>09</v>
          </cell>
          <cell r="E263">
            <v>22</v>
          </cell>
          <cell r="F263">
            <v>16</v>
          </cell>
          <cell r="G263" t="str">
            <v>汝南县招商发展服务中心</v>
          </cell>
        </row>
        <row r="263">
          <cell r="I263" t="str">
            <v>工作协理员</v>
          </cell>
          <cell r="J263" t="str">
            <v>张文思</v>
          </cell>
          <cell r="K263" t="str">
            <v>女</v>
          </cell>
          <cell r="L263" t="str">
            <v>:17654778176</v>
          </cell>
        </row>
        <row r="264">
          <cell r="A264">
            <v>25100700923</v>
          </cell>
          <cell r="B264" t="str">
            <v>:250926237400096</v>
          </cell>
          <cell r="C264" t="str">
            <v>汝南县职业教育中心</v>
          </cell>
          <cell r="D264" t="str">
            <v>09</v>
          </cell>
          <cell r="E264">
            <v>23</v>
          </cell>
          <cell r="F264">
            <v>16</v>
          </cell>
          <cell r="G264" t="str">
            <v>汝南县招商发展服务中心</v>
          </cell>
        </row>
        <row r="264">
          <cell r="I264" t="str">
            <v>工作协理员</v>
          </cell>
          <cell r="J264" t="str">
            <v>王回森</v>
          </cell>
          <cell r="K264" t="str">
            <v>男</v>
          </cell>
          <cell r="L264" t="str">
            <v>:17719194665</v>
          </cell>
        </row>
        <row r="265">
          <cell r="A265">
            <v>25100700924</v>
          </cell>
          <cell r="B265" t="str">
            <v>:250927237400138</v>
          </cell>
          <cell r="C265" t="str">
            <v>汝南县职业教育中心</v>
          </cell>
          <cell r="D265" t="str">
            <v>09</v>
          </cell>
          <cell r="E265">
            <v>24</v>
          </cell>
          <cell r="F265">
            <v>16</v>
          </cell>
          <cell r="G265" t="str">
            <v>汝南县招商发展服务中心</v>
          </cell>
        </row>
        <row r="265">
          <cell r="I265" t="str">
            <v>工作协理员</v>
          </cell>
          <cell r="J265" t="str">
            <v>王露</v>
          </cell>
          <cell r="K265" t="str">
            <v>女</v>
          </cell>
          <cell r="L265" t="str">
            <v>:18037844408</v>
          </cell>
        </row>
        <row r="266">
          <cell r="A266">
            <v>25100700925</v>
          </cell>
          <cell r="B266" t="str">
            <v>:250927237400140</v>
          </cell>
          <cell r="C266" t="str">
            <v>汝南县职业教育中心</v>
          </cell>
          <cell r="D266" t="str">
            <v>09</v>
          </cell>
          <cell r="E266">
            <v>25</v>
          </cell>
          <cell r="F266">
            <v>16</v>
          </cell>
          <cell r="G266" t="str">
            <v>汝南县招商发展服务中心</v>
          </cell>
        </row>
        <row r="266">
          <cell r="I266" t="str">
            <v>工作协理员</v>
          </cell>
          <cell r="J266" t="str">
            <v>郑富强</v>
          </cell>
          <cell r="K266" t="str">
            <v>男</v>
          </cell>
          <cell r="L266" t="str">
            <v>:15303966860</v>
          </cell>
        </row>
        <row r="267">
          <cell r="A267">
            <v>25100700926</v>
          </cell>
          <cell r="B267" t="str">
            <v>:250928237400296</v>
          </cell>
          <cell r="C267" t="str">
            <v>汝南县职业教育中心</v>
          </cell>
          <cell r="D267" t="str">
            <v>09</v>
          </cell>
          <cell r="E267">
            <v>26</v>
          </cell>
          <cell r="F267">
            <v>16</v>
          </cell>
          <cell r="G267" t="str">
            <v>汝南县招商发展服务中心</v>
          </cell>
        </row>
        <row r="267">
          <cell r="I267" t="str">
            <v>工作协理员</v>
          </cell>
          <cell r="J267" t="str">
            <v>张旭畅</v>
          </cell>
          <cell r="K267" t="str">
            <v>女</v>
          </cell>
          <cell r="L267" t="str">
            <v>:13569763157</v>
          </cell>
        </row>
        <row r="268">
          <cell r="A268">
            <v>25100700927</v>
          </cell>
          <cell r="B268" t="str">
            <v>:250927237400150</v>
          </cell>
          <cell r="C268" t="str">
            <v>汝南县职业教育中心</v>
          </cell>
          <cell r="D268" t="str">
            <v>09</v>
          </cell>
          <cell r="E268">
            <v>27</v>
          </cell>
          <cell r="F268">
            <v>16</v>
          </cell>
          <cell r="G268" t="str">
            <v>汝南县招商发展服务中心</v>
          </cell>
        </row>
        <row r="268">
          <cell r="I268" t="str">
            <v>工作协理员</v>
          </cell>
          <cell r="J268" t="str">
            <v>陈永顺</v>
          </cell>
          <cell r="K268" t="str">
            <v>男</v>
          </cell>
          <cell r="L268" t="str">
            <v>:15893131076</v>
          </cell>
        </row>
        <row r="269">
          <cell r="A269">
            <v>25100700928</v>
          </cell>
          <cell r="B269" t="str">
            <v>:250929237400507</v>
          </cell>
          <cell r="C269" t="str">
            <v>汝南县职业教育中心</v>
          </cell>
          <cell r="D269" t="str">
            <v>09</v>
          </cell>
          <cell r="E269">
            <v>28</v>
          </cell>
          <cell r="F269">
            <v>16</v>
          </cell>
          <cell r="G269" t="str">
            <v>汝南县招商发展服务中心</v>
          </cell>
        </row>
        <row r="269">
          <cell r="I269" t="str">
            <v>工作协理员</v>
          </cell>
          <cell r="J269" t="str">
            <v>李梓嫣</v>
          </cell>
          <cell r="K269" t="str">
            <v>女</v>
          </cell>
          <cell r="L269" t="str">
            <v>:18439773239</v>
          </cell>
        </row>
        <row r="270">
          <cell r="A270">
            <v>25100700929</v>
          </cell>
          <cell r="B270" t="str">
            <v>:250929237400407</v>
          </cell>
          <cell r="C270" t="str">
            <v>汝南县职业教育中心</v>
          </cell>
          <cell r="D270" t="str">
            <v>09</v>
          </cell>
          <cell r="E270">
            <v>29</v>
          </cell>
          <cell r="F270">
            <v>16</v>
          </cell>
          <cell r="G270" t="str">
            <v>汝南县招商发展服务中心</v>
          </cell>
        </row>
        <row r="270">
          <cell r="I270" t="str">
            <v>工作协理员</v>
          </cell>
          <cell r="J270" t="str">
            <v>张珂榛</v>
          </cell>
          <cell r="K270" t="str">
            <v>女</v>
          </cell>
          <cell r="L270" t="str">
            <v>:18300788857</v>
          </cell>
        </row>
        <row r="271">
          <cell r="A271">
            <v>25100700930</v>
          </cell>
          <cell r="B271" t="str">
            <v>:250929237400398</v>
          </cell>
          <cell r="C271" t="str">
            <v>汝南县职业教育中心</v>
          </cell>
          <cell r="D271" t="str">
            <v>09</v>
          </cell>
          <cell r="E271">
            <v>30</v>
          </cell>
          <cell r="F271">
            <v>16</v>
          </cell>
          <cell r="G271" t="str">
            <v>汝南县招商发展服务中心</v>
          </cell>
        </row>
        <row r="271">
          <cell r="I271" t="str">
            <v>工作协理员</v>
          </cell>
          <cell r="J271" t="str">
            <v>程珂珂</v>
          </cell>
          <cell r="K271" t="str">
            <v>女</v>
          </cell>
          <cell r="L271" t="str">
            <v>:15518293501</v>
          </cell>
        </row>
        <row r="272">
          <cell r="A272">
            <v>25100701001</v>
          </cell>
          <cell r="B272" t="str">
            <v>:250928237400265</v>
          </cell>
          <cell r="C272" t="str">
            <v>汝南县职业教育中心</v>
          </cell>
          <cell r="D272">
            <v>10</v>
          </cell>
          <cell r="E272">
            <v>1</v>
          </cell>
          <cell r="F272">
            <v>16</v>
          </cell>
          <cell r="G272" t="str">
            <v>汝南县招商发展服务中心</v>
          </cell>
        </row>
        <row r="272">
          <cell r="I272" t="str">
            <v>工作协理员</v>
          </cell>
          <cell r="J272" t="str">
            <v>金能</v>
          </cell>
          <cell r="K272" t="str">
            <v>女</v>
          </cell>
          <cell r="L272" t="str">
            <v>:15290161714</v>
          </cell>
        </row>
        <row r="273">
          <cell r="A273">
            <v>25100701002</v>
          </cell>
          <cell r="B273" t="str">
            <v>:250927237400157</v>
          </cell>
          <cell r="C273" t="str">
            <v>汝南县职业教育中心</v>
          </cell>
          <cell r="D273">
            <v>10</v>
          </cell>
          <cell r="E273">
            <v>2</v>
          </cell>
          <cell r="F273">
            <v>17</v>
          </cell>
          <cell r="G273" t="str">
            <v>国家税务总局汝南县税务局</v>
          </cell>
        </row>
        <row r="273">
          <cell r="I273" t="str">
            <v>工作协理员</v>
          </cell>
          <cell r="J273" t="str">
            <v>王绎程</v>
          </cell>
          <cell r="K273" t="str">
            <v>男</v>
          </cell>
          <cell r="L273" t="str">
            <v>:13393963268</v>
          </cell>
        </row>
        <row r="274">
          <cell r="A274">
            <v>25100701003</v>
          </cell>
          <cell r="B274" t="str">
            <v>:250930237400520</v>
          </cell>
          <cell r="C274" t="str">
            <v>汝南县职业教育中心</v>
          </cell>
          <cell r="D274">
            <v>10</v>
          </cell>
          <cell r="E274">
            <v>3</v>
          </cell>
          <cell r="F274">
            <v>17</v>
          </cell>
          <cell r="G274" t="str">
            <v>国家税务总局汝南县税务局</v>
          </cell>
        </row>
        <row r="274">
          <cell r="I274" t="str">
            <v>工作协理员</v>
          </cell>
          <cell r="J274" t="str">
            <v>胡东旭</v>
          </cell>
          <cell r="K274" t="str">
            <v>男</v>
          </cell>
          <cell r="L274" t="str">
            <v>:18939670062</v>
          </cell>
        </row>
        <row r="275">
          <cell r="A275">
            <v>25100701004</v>
          </cell>
          <cell r="B275" t="str">
            <v>:250927237400163</v>
          </cell>
          <cell r="C275" t="str">
            <v>汝南县职业教育中心</v>
          </cell>
          <cell r="D275">
            <v>10</v>
          </cell>
          <cell r="E275">
            <v>4</v>
          </cell>
          <cell r="F275">
            <v>17</v>
          </cell>
          <cell r="G275" t="str">
            <v>国家税务总局汝南县税务局</v>
          </cell>
        </row>
        <row r="275">
          <cell r="I275" t="str">
            <v>工作协理员</v>
          </cell>
          <cell r="J275" t="str">
            <v>付少政</v>
          </cell>
          <cell r="K275" t="str">
            <v>男</v>
          </cell>
          <cell r="L275" t="str">
            <v>:18137535687</v>
          </cell>
        </row>
        <row r="276">
          <cell r="A276">
            <v>25100701005</v>
          </cell>
          <cell r="B276" t="str">
            <v>:250930237400519</v>
          </cell>
          <cell r="C276" t="str">
            <v>汝南县职业教育中心</v>
          </cell>
          <cell r="D276">
            <v>10</v>
          </cell>
          <cell r="E276">
            <v>5</v>
          </cell>
          <cell r="F276">
            <v>17</v>
          </cell>
          <cell r="G276" t="str">
            <v>国家税务总局汝南县税务局</v>
          </cell>
        </row>
        <row r="276">
          <cell r="I276" t="str">
            <v>工作协理员</v>
          </cell>
          <cell r="J276" t="str">
            <v>雷佳</v>
          </cell>
          <cell r="K276" t="str">
            <v>女</v>
          </cell>
          <cell r="L276" t="str">
            <v>:18790312977</v>
          </cell>
        </row>
        <row r="277">
          <cell r="A277">
            <v>25100701006</v>
          </cell>
          <cell r="B277" t="str">
            <v>:250930237400522</v>
          </cell>
          <cell r="C277" t="str">
            <v>汝南县职业教育中心</v>
          </cell>
          <cell r="D277">
            <v>10</v>
          </cell>
          <cell r="E277">
            <v>6</v>
          </cell>
          <cell r="F277">
            <v>17</v>
          </cell>
          <cell r="G277" t="str">
            <v>国家税务总局汝南县税务局</v>
          </cell>
        </row>
        <row r="277">
          <cell r="I277" t="str">
            <v>工作协理员</v>
          </cell>
          <cell r="J277" t="str">
            <v>王哲</v>
          </cell>
          <cell r="K277" t="str">
            <v>女</v>
          </cell>
          <cell r="L277" t="str">
            <v>:18790381408</v>
          </cell>
        </row>
        <row r="278">
          <cell r="A278">
            <v>25100701007</v>
          </cell>
          <cell r="B278" t="str">
            <v>:250928237400215</v>
          </cell>
          <cell r="C278" t="str">
            <v>汝南县职业教育中心</v>
          </cell>
          <cell r="D278">
            <v>10</v>
          </cell>
          <cell r="E278">
            <v>7</v>
          </cell>
          <cell r="F278">
            <v>17</v>
          </cell>
          <cell r="G278" t="str">
            <v>国家税务总局汝南县税务局</v>
          </cell>
        </row>
        <row r="278">
          <cell r="I278" t="str">
            <v>工作协理员</v>
          </cell>
          <cell r="J278" t="str">
            <v>蒋云鹏</v>
          </cell>
          <cell r="K278" t="str">
            <v>男</v>
          </cell>
          <cell r="L278" t="str">
            <v>:18037534555</v>
          </cell>
        </row>
        <row r="279">
          <cell r="A279">
            <v>25100701008</v>
          </cell>
          <cell r="B279" t="str">
            <v>:250928237400211</v>
          </cell>
          <cell r="C279" t="str">
            <v>汝南县职业教育中心</v>
          </cell>
          <cell r="D279">
            <v>10</v>
          </cell>
          <cell r="E279">
            <v>8</v>
          </cell>
          <cell r="F279">
            <v>17</v>
          </cell>
          <cell r="G279" t="str">
            <v>国家税务总局汝南县税务局</v>
          </cell>
        </row>
        <row r="279">
          <cell r="I279" t="str">
            <v>工作协理员</v>
          </cell>
          <cell r="J279" t="str">
            <v>霍鹭敏</v>
          </cell>
          <cell r="K279" t="str">
            <v>女</v>
          </cell>
          <cell r="L279" t="str">
            <v>:18239680399</v>
          </cell>
        </row>
        <row r="280">
          <cell r="A280">
            <v>25100701009</v>
          </cell>
          <cell r="B280" t="str">
            <v>:250929237400353</v>
          </cell>
          <cell r="C280" t="str">
            <v>汝南县职业教育中心</v>
          </cell>
          <cell r="D280">
            <v>10</v>
          </cell>
          <cell r="E280">
            <v>9</v>
          </cell>
          <cell r="F280">
            <v>17</v>
          </cell>
          <cell r="G280" t="str">
            <v>国家税务总局汝南县税务局</v>
          </cell>
        </row>
        <row r="280">
          <cell r="I280" t="str">
            <v>工作协理员</v>
          </cell>
          <cell r="J280" t="str">
            <v>杨霖</v>
          </cell>
          <cell r="K280" t="str">
            <v>女</v>
          </cell>
          <cell r="L280" t="str">
            <v>:15544454048</v>
          </cell>
        </row>
        <row r="281">
          <cell r="A281">
            <v>25100701010</v>
          </cell>
          <cell r="B281" t="str">
            <v>:250928237400323</v>
          </cell>
          <cell r="C281" t="str">
            <v>汝南县职业教育中心</v>
          </cell>
          <cell r="D281">
            <v>10</v>
          </cell>
          <cell r="E281">
            <v>10</v>
          </cell>
          <cell r="F281">
            <v>17</v>
          </cell>
          <cell r="G281" t="str">
            <v>国家税务总局汝南县税务局</v>
          </cell>
        </row>
        <row r="281">
          <cell r="I281" t="str">
            <v>工作协理员</v>
          </cell>
          <cell r="J281" t="str">
            <v>高欢欢</v>
          </cell>
          <cell r="K281" t="str">
            <v>女</v>
          </cell>
          <cell r="L281" t="str">
            <v>:18625328879</v>
          </cell>
        </row>
        <row r="282">
          <cell r="A282">
            <v>25100701011</v>
          </cell>
          <cell r="B282" t="str">
            <v>:250928237400287</v>
          </cell>
          <cell r="C282" t="str">
            <v>汝南县职业教育中心</v>
          </cell>
          <cell r="D282">
            <v>10</v>
          </cell>
          <cell r="E282">
            <v>11</v>
          </cell>
          <cell r="F282">
            <v>17</v>
          </cell>
          <cell r="G282" t="str">
            <v>国家税务总局汝南县税务局</v>
          </cell>
        </row>
        <row r="282">
          <cell r="I282" t="str">
            <v>工作协理员</v>
          </cell>
          <cell r="J282" t="str">
            <v>郭苒</v>
          </cell>
          <cell r="K282" t="str">
            <v>女</v>
          </cell>
          <cell r="L282" t="str">
            <v>:15893168517</v>
          </cell>
        </row>
        <row r="283">
          <cell r="A283">
            <v>25100701012</v>
          </cell>
          <cell r="B283" t="str">
            <v>:250930237400521</v>
          </cell>
          <cell r="C283" t="str">
            <v>汝南县职业教育中心</v>
          </cell>
          <cell r="D283">
            <v>10</v>
          </cell>
          <cell r="E283">
            <v>12</v>
          </cell>
          <cell r="F283">
            <v>17</v>
          </cell>
          <cell r="G283" t="str">
            <v>国家税务总局汝南县税务局</v>
          </cell>
        </row>
        <row r="283">
          <cell r="I283" t="str">
            <v>工作协理员</v>
          </cell>
          <cell r="J283" t="str">
            <v>徐子惠</v>
          </cell>
          <cell r="K283" t="str">
            <v>女</v>
          </cell>
          <cell r="L283" t="str">
            <v>:15939678999</v>
          </cell>
        </row>
        <row r="284">
          <cell r="A284">
            <v>25100701013</v>
          </cell>
          <cell r="B284" t="str">
            <v>:250929237400512</v>
          </cell>
          <cell r="C284" t="str">
            <v>汝南县职业教育中心</v>
          </cell>
          <cell r="D284">
            <v>10</v>
          </cell>
          <cell r="E284">
            <v>13</v>
          </cell>
          <cell r="F284">
            <v>17</v>
          </cell>
          <cell r="G284" t="str">
            <v>国家税务总局汝南县税务局</v>
          </cell>
        </row>
        <row r="284">
          <cell r="I284" t="str">
            <v>工作协理员</v>
          </cell>
          <cell r="J284" t="str">
            <v>李木子</v>
          </cell>
          <cell r="K284" t="str">
            <v>男</v>
          </cell>
          <cell r="L284" t="str">
            <v>:19337325922</v>
          </cell>
        </row>
        <row r="285">
          <cell r="A285">
            <v>25100701014</v>
          </cell>
          <cell r="B285" t="str">
            <v>:250925237400045</v>
          </cell>
          <cell r="C285" t="str">
            <v>汝南县职业教育中心</v>
          </cell>
          <cell r="D285">
            <v>10</v>
          </cell>
          <cell r="E285">
            <v>14</v>
          </cell>
          <cell r="F285">
            <v>18</v>
          </cell>
          <cell r="G285" t="str">
            <v>国家统计局汝南调查队</v>
          </cell>
        </row>
        <row r="285">
          <cell r="I285" t="str">
            <v>工作协理员</v>
          </cell>
          <cell r="J285" t="str">
            <v>李梦语</v>
          </cell>
          <cell r="K285" t="str">
            <v>女</v>
          </cell>
          <cell r="L285" t="str">
            <v>:18439686620</v>
          </cell>
        </row>
        <row r="286">
          <cell r="A286">
            <v>25100701015</v>
          </cell>
          <cell r="B286" t="str">
            <v>:250926237400103</v>
          </cell>
          <cell r="C286" t="str">
            <v>汝南县职业教育中心</v>
          </cell>
          <cell r="D286">
            <v>10</v>
          </cell>
          <cell r="E286">
            <v>15</v>
          </cell>
          <cell r="F286">
            <v>18</v>
          </cell>
          <cell r="G286" t="str">
            <v>国家统计局汝南调查队</v>
          </cell>
        </row>
        <row r="286">
          <cell r="I286" t="str">
            <v>工作协理员</v>
          </cell>
          <cell r="J286" t="str">
            <v>王子尚</v>
          </cell>
          <cell r="K286" t="str">
            <v>女</v>
          </cell>
          <cell r="L286" t="str">
            <v>:18300710234</v>
          </cell>
        </row>
        <row r="287">
          <cell r="A287">
            <v>25100701016</v>
          </cell>
          <cell r="B287" t="str">
            <v>:250925237400021</v>
          </cell>
          <cell r="C287" t="str">
            <v>汝南县职业教育中心</v>
          </cell>
          <cell r="D287">
            <v>10</v>
          </cell>
          <cell r="E287">
            <v>16</v>
          </cell>
          <cell r="F287">
            <v>18</v>
          </cell>
          <cell r="G287" t="str">
            <v>国家统计局汝南调查队</v>
          </cell>
        </row>
        <row r="287">
          <cell r="I287" t="str">
            <v>工作协理员</v>
          </cell>
          <cell r="J287" t="str">
            <v>闫梦茹</v>
          </cell>
          <cell r="K287" t="str">
            <v>女</v>
          </cell>
          <cell r="L287" t="str">
            <v>:18338564020</v>
          </cell>
        </row>
        <row r="288">
          <cell r="A288">
            <v>25100701017</v>
          </cell>
          <cell r="B288" t="str">
            <v>:250929237400402</v>
          </cell>
          <cell r="C288" t="str">
            <v>汝南县职业教育中心</v>
          </cell>
          <cell r="D288">
            <v>10</v>
          </cell>
          <cell r="E288">
            <v>17</v>
          </cell>
          <cell r="F288">
            <v>18</v>
          </cell>
          <cell r="G288" t="str">
            <v>国家统计局汝南调查队</v>
          </cell>
        </row>
        <row r="288">
          <cell r="I288" t="str">
            <v>工作协理员</v>
          </cell>
          <cell r="J288" t="str">
            <v>李尚</v>
          </cell>
          <cell r="K288" t="str">
            <v>男</v>
          </cell>
          <cell r="L288" t="str">
            <v>:17516132519</v>
          </cell>
        </row>
        <row r="289">
          <cell r="A289">
            <v>25100701018</v>
          </cell>
          <cell r="B289" t="str">
            <v>:250927237400155</v>
          </cell>
          <cell r="C289" t="str">
            <v>汝南县职业教育中心</v>
          </cell>
          <cell r="D289">
            <v>10</v>
          </cell>
          <cell r="E289">
            <v>18</v>
          </cell>
          <cell r="F289">
            <v>18</v>
          </cell>
          <cell r="G289" t="str">
            <v>国家统计局汝南调查队</v>
          </cell>
        </row>
        <row r="289">
          <cell r="I289" t="str">
            <v>工作协理员</v>
          </cell>
          <cell r="J289" t="str">
            <v>李江彬</v>
          </cell>
          <cell r="K289" t="str">
            <v>男</v>
          </cell>
          <cell r="L289" t="str">
            <v>:18624975996</v>
          </cell>
        </row>
        <row r="290">
          <cell r="A290">
            <v>25100701019</v>
          </cell>
          <cell r="B290" t="str">
            <v>:250929237400513</v>
          </cell>
          <cell r="C290" t="str">
            <v>汝南县职业教育中心</v>
          </cell>
          <cell r="D290">
            <v>10</v>
          </cell>
          <cell r="E290">
            <v>19</v>
          </cell>
          <cell r="F290">
            <v>18</v>
          </cell>
          <cell r="G290" t="str">
            <v>国家统计局汝南调查队</v>
          </cell>
        </row>
        <row r="290">
          <cell r="I290" t="str">
            <v>工作协理员</v>
          </cell>
          <cell r="J290" t="str">
            <v>杨梦戈</v>
          </cell>
          <cell r="K290" t="str">
            <v>女</v>
          </cell>
          <cell r="L290" t="str">
            <v>:15290177626</v>
          </cell>
        </row>
        <row r="291">
          <cell r="A291">
            <v>25100701020</v>
          </cell>
          <cell r="B291" t="str">
            <v>:250925237400046</v>
          </cell>
          <cell r="C291" t="str">
            <v>汝南县职业教育中心</v>
          </cell>
          <cell r="D291">
            <v>10</v>
          </cell>
          <cell r="E291">
            <v>20</v>
          </cell>
          <cell r="F291">
            <v>18</v>
          </cell>
          <cell r="G291" t="str">
            <v>国家统计局汝南调查队</v>
          </cell>
        </row>
        <row r="291">
          <cell r="I291" t="str">
            <v>工作协理员</v>
          </cell>
          <cell r="J291" t="str">
            <v>张雨珠</v>
          </cell>
          <cell r="K291" t="str">
            <v>女</v>
          </cell>
          <cell r="L291" t="str">
            <v>:13223841661</v>
          </cell>
        </row>
        <row r="292">
          <cell r="A292">
            <v>25100701021</v>
          </cell>
          <cell r="B292" t="str">
            <v>:250925237400036</v>
          </cell>
          <cell r="C292" t="str">
            <v>汝南县职业教育中心</v>
          </cell>
          <cell r="D292">
            <v>10</v>
          </cell>
          <cell r="E292">
            <v>21</v>
          </cell>
          <cell r="F292">
            <v>18</v>
          </cell>
          <cell r="G292" t="str">
            <v>国家统计局汝南调查队</v>
          </cell>
        </row>
        <row r="292">
          <cell r="I292" t="str">
            <v>工作协理员</v>
          </cell>
          <cell r="J292" t="str">
            <v>姚乐乐</v>
          </cell>
          <cell r="K292" t="str">
            <v>女</v>
          </cell>
          <cell r="L292" t="str">
            <v>:18239642704</v>
          </cell>
        </row>
        <row r="293">
          <cell r="A293">
            <v>25100701022</v>
          </cell>
          <cell r="B293" t="str">
            <v>:250929237400499</v>
          </cell>
          <cell r="C293" t="str">
            <v>汝南县职业教育中心</v>
          </cell>
          <cell r="D293">
            <v>10</v>
          </cell>
          <cell r="E293">
            <v>22</v>
          </cell>
          <cell r="F293">
            <v>18</v>
          </cell>
          <cell r="G293" t="str">
            <v>国家统计局汝南调查队</v>
          </cell>
        </row>
        <row r="293">
          <cell r="I293" t="str">
            <v>工作协理员</v>
          </cell>
          <cell r="J293" t="str">
            <v>李富银</v>
          </cell>
          <cell r="K293" t="str">
            <v>男</v>
          </cell>
          <cell r="L293" t="str">
            <v>:17339637835</v>
          </cell>
        </row>
        <row r="294">
          <cell r="A294">
            <v>25100701023</v>
          </cell>
          <cell r="B294" t="str">
            <v>:250928237400258</v>
          </cell>
          <cell r="C294" t="str">
            <v>汝南县职业教育中心</v>
          </cell>
          <cell r="D294">
            <v>10</v>
          </cell>
          <cell r="E294">
            <v>23</v>
          </cell>
          <cell r="F294">
            <v>18</v>
          </cell>
          <cell r="G294" t="str">
            <v>国家统计局汝南调查队</v>
          </cell>
        </row>
        <row r="294">
          <cell r="I294" t="str">
            <v>工作协理员</v>
          </cell>
          <cell r="J294" t="str">
            <v>许恒裕</v>
          </cell>
          <cell r="K294" t="str">
            <v>男</v>
          </cell>
          <cell r="L294" t="str">
            <v>:19803671671</v>
          </cell>
        </row>
        <row r="295">
          <cell r="A295">
            <v>25100701024</v>
          </cell>
          <cell r="B295" t="str">
            <v>:250925237400052</v>
          </cell>
          <cell r="C295" t="str">
            <v>汝南县职业教育中心</v>
          </cell>
          <cell r="D295">
            <v>10</v>
          </cell>
          <cell r="E295">
            <v>24</v>
          </cell>
          <cell r="F295">
            <v>18</v>
          </cell>
          <cell r="G295" t="str">
            <v>国家统计局汝南调查队</v>
          </cell>
        </row>
        <row r="295">
          <cell r="I295" t="str">
            <v>工作协理员</v>
          </cell>
          <cell r="J295" t="str">
            <v>岳溢泽</v>
          </cell>
          <cell r="K295" t="str">
            <v>女</v>
          </cell>
          <cell r="L295" t="str">
            <v>:18439552312</v>
          </cell>
        </row>
        <row r="296">
          <cell r="A296">
            <v>25100701025</v>
          </cell>
          <cell r="B296" t="str">
            <v>:250928237400193</v>
          </cell>
          <cell r="C296" t="str">
            <v>汝南县职业教育中心</v>
          </cell>
          <cell r="D296">
            <v>10</v>
          </cell>
          <cell r="E296">
            <v>25</v>
          </cell>
          <cell r="F296">
            <v>18</v>
          </cell>
          <cell r="G296" t="str">
            <v>国家统计局汝南调查队</v>
          </cell>
        </row>
        <row r="296">
          <cell r="I296" t="str">
            <v>工作协理员</v>
          </cell>
          <cell r="J296" t="str">
            <v>丁书豪</v>
          </cell>
          <cell r="K296" t="str">
            <v>男</v>
          </cell>
          <cell r="L296" t="str">
            <v>:19139172767</v>
          </cell>
        </row>
        <row r="297">
          <cell r="A297">
            <v>25100701026</v>
          </cell>
          <cell r="B297" t="str">
            <v>:250928237400288</v>
          </cell>
          <cell r="C297" t="str">
            <v>汝南县职业教育中心</v>
          </cell>
          <cell r="D297">
            <v>10</v>
          </cell>
          <cell r="E297">
            <v>26</v>
          </cell>
          <cell r="F297">
            <v>19</v>
          </cell>
          <cell r="G297" t="str">
            <v>汝南县社会保险中心</v>
          </cell>
        </row>
        <row r="297">
          <cell r="I297" t="str">
            <v>工作协理员</v>
          </cell>
          <cell r="J297" t="str">
            <v>潘雨梦</v>
          </cell>
          <cell r="K297" t="str">
            <v>女</v>
          </cell>
          <cell r="L297" t="str">
            <v>:18739633597</v>
          </cell>
        </row>
        <row r="298">
          <cell r="A298">
            <v>25100701027</v>
          </cell>
          <cell r="B298" t="str">
            <v>:250929237400360</v>
          </cell>
          <cell r="C298" t="str">
            <v>汝南县职业教育中心</v>
          </cell>
          <cell r="D298">
            <v>10</v>
          </cell>
          <cell r="E298">
            <v>27</v>
          </cell>
          <cell r="F298">
            <v>19</v>
          </cell>
          <cell r="G298" t="str">
            <v>汝南县社会保险中心</v>
          </cell>
        </row>
        <row r="298">
          <cell r="I298" t="str">
            <v>工作协理员</v>
          </cell>
          <cell r="J298" t="str">
            <v>王璐璐</v>
          </cell>
          <cell r="K298" t="str">
            <v>女</v>
          </cell>
          <cell r="L298" t="str">
            <v>:15893125807</v>
          </cell>
        </row>
        <row r="299">
          <cell r="A299">
            <v>25100701028</v>
          </cell>
          <cell r="B299" t="str">
            <v>:250929237400384</v>
          </cell>
          <cell r="C299" t="str">
            <v>汝南县职业教育中心</v>
          </cell>
          <cell r="D299">
            <v>10</v>
          </cell>
          <cell r="E299">
            <v>28</v>
          </cell>
          <cell r="F299">
            <v>19</v>
          </cell>
          <cell r="G299" t="str">
            <v>汝南县社会保险中心</v>
          </cell>
        </row>
        <row r="299">
          <cell r="I299" t="str">
            <v>工作协理员</v>
          </cell>
          <cell r="J299" t="str">
            <v>吕定泽</v>
          </cell>
          <cell r="K299" t="str">
            <v>男</v>
          </cell>
          <cell r="L299" t="str">
            <v>:15236328266</v>
          </cell>
        </row>
        <row r="300">
          <cell r="A300">
            <v>25100701029</v>
          </cell>
          <cell r="B300" t="str">
            <v>:250928237400301</v>
          </cell>
          <cell r="C300" t="str">
            <v>汝南县职业教育中心</v>
          </cell>
          <cell r="D300">
            <v>10</v>
          </cell>
          <cell r="E300">
            <v>29</v>
          </cell>
          <cell r="F300">
            <v>19</v>
          </cell>
          <cell r="G300" t="str">
            <v>汝南县社会保险中心</v>
          </cell>
        </row>
        <row r="300">
          <cell r="I300" t="str">
            <v>工作协理员</v>
          </cell>
          <cell r="J300" t="str">
            <v>杨梦雪</v>
          </cell>
          <cell r="K300" t="str">
            <v>女</v>
          </cell>
          <cell r="L300" t="str">
            <v>:15938043720</v>
          </cell>
        </row>
        <row r="301">
          <cell r="A301">
            <v>25100701030</v>
          </cell>
          <cell r="B301" t="str">
            <v>:250929237400487</v>
          </cell>
          <cell r="C301" t="str">
            <v>汝南县职业教育中心</v>
          </cell>
          <cell r="D301">
            <v>10</v>
          </cell>
          <cell r="E301">
            <v>30</v>
          </cell>
          <cell r="F301">
            <v>19</v>
          </cell>
          <cell r="G301" t="str">
            <v>汝南县社会保险中心</v>
          </cell>
        </row>
        <row r="301">
          <cell r="I301" t="str">
            <v>工作协理员</v>
          </cell>
          <cell r="J301" t="str">
            <v>赵心雨</v>
          </cell>
          <cell r="K301" t="str">
            <v>女</v>
          </cell>
          <cell r="L301" t="str">
            <v>:13639658794</v>
          </cell>
        </row>
        <row r="302">
          <cell r="A302">
            <v>25100701101</v>
          </cell>
          <cell r="B302" t="str">
            <v>:250927237400158</v>
          </cell>
          <cell r="C302" t="str">
            <v>汝南县职业教育中心</v>
          </cell>
          <cell r="D302">
            <v>11</v>
          </cell>
          <cell r="E302">
            <v>1</v>
          </cell>
          <cell r="F302">
            <v>19</v>
          </cell>
          <cell r="G302" t="str">
            <v>汝南县社会保险中心</v>
          </cell>
        </row>
        <row r="302">
          <cell r="I302" t="str">
            <v>工作协理员</v>
          </cell>
          <cell r="J302" t="str">
            <v>张梦珂</v>
          </cell>
          <cell r="K302" t="str">
            <v>女</v>
          </cell>
          <cell r="L302" t="str">
            <v>:15939627144</v>
          </cell>
        </row>
        <row r="303">
          <cell r="A303">
            <v>25100701102</v>
          </cell>
          <cell r="B303" t="str">
            <v>:250928237400318</v>
          </cell>
          <cell r="C303" t="str">
            <v>汝南县职业教育中心</v>
          </cell>
          <cell r="D303">
            <v>11</v>
          </cell>
          <cell r="E303">
            <v>2</v>
          </cell>
          <cell r="F303">
            <v>19</v>
          </cell>
          <cell r="G303" t="str">
            <v>汝南县社会保险中心</v>
          </cell>
        </row>
        <row r="303">
          <cell r="I303" t="str">
            <v>工作协理员</v>
          </cell>
          <cell r="J303" t="str">
            <v>杨占美</v>
          </cell>
          <cell r="K303" t="str">
            <v>女</v>
          </cell>
          <cell r="L303" t="str">
            <v>:17674777419</v>
          </cell>
        </row>
        <row r="304">
          <cell r="A304">
            <v>25100701103</v>
          </cell>
          <cell r="B304" t="str">
            <v>:250928237400316</v>
          </cell>
          <cell r="C304" t="str">
            <v>汝南县职业教育中心</v>
          </cell>
          <cell r="D304">
            <v>11</v>
          </cell>
          <cell r="E304">
            <v>3</v>
          </cell>
          <cell r="F304">
            <v>19</v>
          </cell>
          <cell r="G304" t="str">
            <v>汝南县社会保险中心</v>
          </cell>
        </row>
        <row r="304">
          <cell r="I304" t="str">
            <v>工作协理员</v>
          </cell>
          <cell r="J304" t="str">
            <v>刘文鑫</v>
          </cell>
          <cell r="K304" t="str">
            <v>女</v>
          </cell>
          <cell r="L304" t="str">
            <v>:13461442077</v>
          </cell>
        </row>
        <row r="305">
          <cell r="A305">
            <v>25100701104</v>
          </cell>
          <cell r="B305" t="str">
            <v>:250929237400417</v>
          </cell>
          <cell r="C305" t="str">
            <v>汝南县职业教育中心</v>
          </cell>
          <cell r="D305">
            <v>11</v>
          </cell>
          <cell r="E305">
            <v>4</v>
          </cell>
          <cell r="F305">
            <v>19</v>
          </cell>
          <cell r="G305" t="str">
            <v>汝南县社会保险中心</v>
          </cell>
        </row>
        <row r="305">
          <cell r="I305" t="str">
            <v>工作协理员</v>
          </cell>
          <cell r="J305" t="str">
            <v>夏甜甜</v>
          </cell>
          <cell r="K305" t="str">
            <v>女</v>
          </cell>
          <cell r="L305" t="str">
            <v>:19839639156</v>
          </cell>
        </row>
        <row r="306">
          <cell r="A306">
            <v>25100701105</v>
          </cell>
          <cell r="B306" t="str">
            <v>:250925237400001</v>
          </cell>
          <cell r="C306" t="str">
            <v>汝南县职业教育中心</v>
          </cell>
          <cell r="D306">
            <v>11</v>
          </cell>
          <cell r="E306">
            <v>5</v>
          </cell>
          <cell r="F306">
            <v>19</v>
          </cell>
          <cell r="G306" t="str">
            <v>汝南县社会保险中心</v>
          </cell>
        </row>
        <row r="306">
          <cell r="I306" t="str">
            <v>工作协理员</v>
          </cell>
          <cell r="J306" t="str">
            <v>张祎帆</v>
          </cell>
          <cell r="K306" t="str">
            <v>男</v>
          </cell>
          <cell r="L306" t="str">
            <v>:18396523235</v>
          </cell>
        </row>
        <row r="307">
          <cell r="A307">
            <v>25100701106</v>
          </cell>
          <cell r="B307" t="str">
            <v>:250928237400259</v>
          </cell>
          <cell r="C307" t="str">
            <v>汝南县职业教育中心</v>
          </cell>
          <cell r="D307">
            <v>11</v>
          </cell>
          <cell r="E307">
            <v>6</v>
          </cell>
          <cell r="F307">
            <v>19</v>
          </cell>
          <cell r="G307" t="str">
            <v>汝南县社会保险中心</v>
          </cell>
        </row>
        <row r="307">
          <cell r="I307" t="str">
            <v>工作协理员</v>
          </cell>
          <cell r="J307" t="str">
            <v>王震</v>
          </cell>
          <cell r="K307" t="str">
            <v>男</v>
          </cell>
          <cell r="L307" t="str">
            <v>:18790342159</v>
          </cell>
        </row>
        <row r="308">
          <cell r="A308">
            <v>25100701107</v>
          </cell>
          <cell r="B308" t="str">
            <v>:250928237400275</v>
          </cell>
          <cell r="C308" t="str">
            <v>汝南县职业教育中心</v>
          </cell>
          <cell r="D308">
            <v>11</v>
          </cell>
          <cell r="E308">
            <v>7</v>
          </cell>
          <cell r="F308">
            <v>19</v>
          </cell>
          <cell r="G308" t="str">
            <v>汝南县社会保险中心</v>
          </cell>
        </row>
        <row r="308">
          <cell r="I308" t="str">
            <v>工作协理员</v>
          </cell>
          <cell r="J308" t="str">
            <v>张家鑫</v>
          </cell>
          <cell r="K308" t="str">
            <v>女</v>
          </cell>
          <cell r="L308" t="str">
            <v>:15890727590</v>
          </cell>
        </row>
        <row r="309">
          <cell r="A309">
            <v>25100701108</v>
          </cell>
          <cell r="B309" t="str">
            <v>:250929237400443</v>
          </cell>
          <cell r="C309" t="str">
            <v>汝南县职业教育中心</v>
          </cell>
          <cell r="D309">
            <v>11</v>
          </cell>
          <cell r="E309">
            <v>8</v>
          </cell>
          <cell r="F309">
            <v>19</v>
          </cell>
          <cell r="G309" t="str">
            <v>汝南县社会保险中心</v>
          </cell>
        </row>
        <row r="309">
          <cell r="I309" t="str">
            <v>工作协理员</v>
          </cell>
          <cell r="J309" t="str">
            <v>侯雅琪</v>
          </cell>
          <cell r="K309" t="str">
            <v>女</v>
          </cell>
          <cell r="L309" t="str">
            <v>:17538370526</v>
          </cell>
        </row>
        <row r="310">
          <cell r="A310">
            <v>25100701109</v>
          </cell>
          <cell r="B310" t="str">
            <v>:250929237400387</v>
          </cell>
          <cell r="C310" t="str">
            <v>汝南县职业教育中心</v>
          </cell>
          <cell r="D310">
            <v>11</v>
          </cell>
          <cell r="E310">
            <v>9</v>
          </cell>
          <cell r="F310">
            <v>19</v>
          </cell>
          <cell r="G310" t="str">
            <v>汝南县社会保险中心</v>
          </cell>
        </row>
        <row r="310">
          <cell r="I310" t="str">
            <v>工作协理员</v>
          </cell>
          <cell r="J310" t="str">
            <v>李飞舟</v>
          </cell>
          <cell r="K310" t="str">
            <v>男</v>
          </cell>
          <cell r="L310" t="str">
            <v>:16684091927</v>
          </cell>
        </row>
        <row r="311">
          <cell r="A311">
            <v>25100701110</v>
          </cell>
          <cell r="B311" t="str">
            <v>:250929237400511</v>
          </cell>
          <cell r="C311" t="str">
            <v>汝南县职业教育中心</v>
          </cell>
          <cell r="D311">
            <v>11</v>
          </cell>
          <cell r="E311">
            <v>10</v>
          </cell>
          <cell r="F311">
            <v>19</v>
          </cell>
          <cell r="G311" t="str">
            <v>汝南县社会保险中心</v>
          </cell>
        </row>
        <row r="311">
          <cell r="I311" t="str">
            <v>工作协理员</v>
          </cell>
          <cell r="J311" t="str">
            <v>冯滢锟</v>
          </cell>
          <cell r="K311" t="str">
            <v>女</v>
          </cell>
          <cell r="L311" t="str">
            <v>:18839682146</v>
          </cell>
        </row>
        <row r="312">
          <cell r="A312">
            <v>25100701111</v>
          </cell>
          <cell r="B312" t="str">
            <v>:250929237400470</v>
          </cell>
          <cell r="C312" t="str">
            <v>汝南县职业教育中心</v>
          </cell>
          <cell r="D312">
            <v>11</v>
          </cell>
          <cell r="E312">
            <v>11</v>
          </cell>
          <cell r="F312">
            <v>19</v>
          </cell>
          <cell r="G312" t="str">
            <v>汝南县社会保险中心</v>
          </cell>
        </row>
        <row r="312">
          <cell r="I312" t="str">
            <v>工作协理员</v>
          </cell>
          <cell r="J312" t="str">
            <v>王倩</v>
          </cell>
          <cell r="K312" t="str">
            <v>女</v>
          </cell>
          <cell r="L312" t="str">
            <v>:17839164268</v>
          </cell>
        </row>
        <row r="313">
          <cell r="A313">
            <v>25100701112</v>
          </cell>
          <cell r="B313" t="str">
            <v>:250929237400468</v>
          </cell>
          <cell r="C313" t="str">
            <v>汝南县职业教育中心</v>
          </cell>
          <cell r="D313">
            <v>11</v>
          </cell>
          <cell r="E313">
            <v>12</v>
          </cell>
          <cell r="F313">
            <v>19</v>
          </cell>
          <cell r="G313" t="str">
            <v>汝南县社会保险中心</v>
          </cell>
        </row>
        <row r="313">
          <cell r="I313" t="str">
            <v>工作协理员</v>
          </cell>
          <cell r="J313" t="str">
            <v>陈耀尊</v>
          </cell>
          <cell r="K313" t="str">
            <v>男</v>
          </cell>
          <cell r="L313" t="str">
            <v>:13353893612</v>
          </cell>
        </row>
        <row r="314">
          <cell r="A314">
            <v>25100701113</v>
          </cell>
          <cell r="B314" t="str">
            <v>:250925237400060</v>
          </cell>
          <cell r="C314" t="str">
            <v>汝南县职业教育中心</v>
          </cell>
          <cell r="D314">
            <v>11</v>
          </cell>
          <cell r="E314">
            <v>13</v>
          </cell>
          <cell r="F314">
            <v>19</v>
          </cell>
          <cell r="G314" t="str">
            <v>汝南县社会保险中心</v>
          </cell>
        </row>
        <row r="314">
          <cell r="I314" t="str">
            <v>工作协理员</v>
          </cell>
          <cell r="J314" t="str">
            <v>凡乐乐</v>
          </cell>
          <cell r="K314" t="str">
            <v>女</v>
          </cell>
          <cell r="L314" t="str">
            <v>:18989704681</v>
          </cell>
        </row>
        <row r="315">
          <cell r="A315">
            <v>25100701114</v>
          </cell>
          <cell r="B315" t="str">
            <v>:250928237400261</v>
          </cell>
          <cell r="C315" t="str">
            <v>汝南县职业教育中心</v>
          </cell>
          <cell r="D315">
            <v>11</v>
          </cell>
          <cell r="E315">
            <v>14</v>
          </cell>
          <cell r="F315">
            <v>19</v>
          </cell>
          <cell r="G315" t="str">
            <v>汝南县社会保险中心</v>
          </cell>
        </row>
        <row r="315">
          <cell r="I315" t="str">
            <v>工作协理员</v>
          </cell>
          <cell r="J315" t="str">
            <v>张明慧</v>
          </cell>
          <cell r="K315" t="str">
            <v>女</v>
          </cell>
          <cell r="L315" t="str">
            <v>:17633803271</v>
          </cell>
        </row>
        <row r="316">
          <cell r="A316">
            <v>25100701115</v>
          </cell>
          <cell r="B316" t="str">
            <v>:250929237400381</v>
          </cell>
          <cell r="C316" t="str">
            <v>汝南县职业教育中心</v>
          </cell>
          <cell r="D316">
            <v>11</v>
          </cell>
          <cell r="E316">
            <v>15</v>
          </cell>
          <cell r="F316">
            <v>19</v>
          </cell>
          <cell r="G316" t="str">
            <v>汝南县社会保险中心</v>
          </cell>
        </row>
        <row r="316">
          <cell r="I316" t="str">
            <v>工作协理员</v>
          </cell>
          <cell r="J316" t="str">
            <v>李湘茹</v>
          </cell>
          <cell r="K316" t="str">
            <v>女</v>
          </cell>
          <cell r="L316" t="str">
            <v>:15239653751</v>
          </cell>
        </row>
        <row r="317">
          <cell r="A317">
            <v>25100701116</v>
          </cell>
          <cell r="B317" t="str">
            <v>:250926237400091</v>
          </cell>
          <cell r="C317" t="str">
            <v>汝南县职业教育中心</v>
          </cell>
          <cell r="D317">
            <v>11</v>
          </cell>
          <cell r="E317">
            <v>16</v>
          </cell>
          <cell r="F317">
            <v>19</v>
          </cell>
          <cell r="G317" t="str">
            <v>汝南县社会保险中心</v>
          </cell>
        </row>
        <row r="317">
          <cell r="I317" t="str">
            <v>工作协理员</v>
          </cell>
          <cell r="J317" t="str">
            <v>李畅</v>
          </cell>
          <cell r="K317" t="str">
            <v>女</v>
          </cell>
          <cell r="L317" t="str">
            <v>:18137647769</v>
          </cell>
        </row>
        <row r="318">
          <cell r="A318">
            <v>25100701117</v>
          </cell>
          <cell r="B318" t="str">
            <v>:250926237400126</v>
          </cell>
          <cell r="C318" t="str">
            <v>汝南县职业教育中心</v>
          </cell>
          <cell r="D318">
            <v>11</v>
          </cell>
          <cell r="E318">
            <v>17</v>
          </cell>
          <cell r="F318">
            <v>19</v>
          </cell>
          <cell r="G318" t="str">
            <v>汝南县社会保险中心</v>
          </cell>
        </row>
        <row r="318">
          <cell r="I318" t="str">
            <v>工作协理员</v>
          </cell>
          <cell r="J318" t="str">
            <v>杨稳鑫</v>
          </cell>
          <cell r="K318" t="str">
            <v>女</v>
          </cell>
          <cell r="L318" t="str">
            <v>:17884851618</v>
          </cell>
        </row>
        <row r="319">
          <cell r="A319">
            <v>25100701118</v>
          </cell>
          <cell r="B319" t="str">
            <v>:250926237400078</v>
          </cell>
          <cell r="C319" t="str">
            <v>汝南县职业教育中心</v>
          </cell>
          <cell r="D319">
            <v>11</v>
          </cell>
          <cell r="E319">
            <v>18</v>
          </cell>
          <cell r="F319">
            <v>19</v>
          </cell>
          <cell r="G319" t="str">
            <v>汝南县社会保险中心</v>
          </cell>
        </row>
        <row r="319">
          <cell r="I319" t="str">
            <v>工作协理员</v>
          </cell>
          <cell r="J319" t="str">
            <v>马青瑞</v>
          </cell>
          <cell r="K319" t="str">
            <v>女</v>
          </cell>
          <cell r="L319" t="str">
            <v>:15139652348</v>
          </cell>
        </row>
        <row r="320">
          <cell r="A320">
            <v>25100701119</v>
          </cell>
          <cell r="B320" t="str">
            <v>:250929237400437</v>
          </cell>
          <cell r="C320" t="str">
            <v>汝南县职业教育中心</v>
          </cell>
          <cell r="D320">
            <v>11</v>
          </cell>
          <cell r="E320">
            <v>19</v>
          </cell>
          <cell r="F320">
            <v>19</v>
          </cell>
          <cell r="G320" t="str">
            <v>汝南县社会保险中心</v>
          </cell>
        </row>
        <row r="320">
          <cell r="I320" t="str">
            <v>工作协理员</v>
          </cell>
          <cell r="J320" t="str">
            <v>银翊帆</v>
          </cell>
          <cell r="K320" t="str">
            <v>女</v>
          </cell>
          <cell r="L320" t="str">
            <v>:15290195103</v>
          </cell>
        </row>
        <row r="321">
          <cell r="A321">
            <v>25100701120</v>
          </cell>
          <cell r="B321" t="str">
            <v>:250925237400059</v>
          </cell>
          <cell r="C321" t="str">
            <v>汝南县职业教育中心</v>
          </cell>
          <cell r="D321">
            <v>11</v>
          </cell>
          <cell r="E321">
            <v>20</v>
          </cell>
          <cell r="F321">
            <v>20</v>
          </cell>
          <cell r="G321" t="str">
            <v>汝南县妇女联合会</v>
          </cell>
        </row>
        <row r="321">
          <cell r="I321" t="str">
            <v>工作协理员</v>
          </cell>
          <cell r="J321" t="str">
            <v>张梦珂</v>
          </cell>
          <cell r="K321" t="str">
            <v>女</v>
          </cell>
          <cell r="L321" t="str">
            <v>:15514488829</v>
          </cell>
        </row>
        <row r="322">
          <cell r="A322">
            <v>25100701121</v>
          </cell>
          <cell r="B322" t="str">
            <v>:250928237400291</v>
          </cell>
          <cell r="C322" t="str">
            <v>汝南县职业教育中心</v>
          </cell>
          <cell r="D322">
            <v>11</v>
          </cell>
          <cell r="E322">
            <v>21</v>
          </cell>
          <cell r="F322">
            <v>20</v>
          </cell>
          <cell r="G322" t="str">
            <v>汝南县妇女联合会</v>
          </cell>
        </row>
        <row r="322">
          <cell r="I322" t="str">
            <v>工作协理员</v>
          </cell>
          <cell r="J322" t="str">
            <v>李瑜</v>
          </cell>
          <cell r="K322" t="str">
            <v>女</v>
          </cell>
          <cell r="L322" t="str">
            <v>:18239634814</v>
          </cell>
        </row>
        <row r="323">
          <cell r="A323">
            <v>25100701122</v>
          </cell>
          <cell r="B323" t="str">
            <v>:250925237400069</v>
          </cell>
          <cell r="C323" t="str">
            <v>汝南县职业教育中心</v>
          </cell>
          <cell r="D323">
            <v>11</v>
          </cell>
          <cell r="E323">
            <v>22</v>
          </cell>
          <cell r="F323">
            <v>20</v>
          </cell>
          <cell r="G323" t="str">
            <v>汝南县妇女联合会</v>
          </cell>
        </row>
        <row r="323">
          <cell r="I323" t="str">
            <v>工作协理员</v>
          </cell>
          <cell r="J323" t="str">
            <v>金硕</v>
          </cell>
          <cell r="K323" t="str">
            <v>女</v>
          </cell>
          <cell r="L323" t="str">
            <v>:17527310913</v>
          </cell>
        </row>
        <row r="324">
          <cell r="A324">
            <v>25100701123</v>
          </cell>
          <cell r="B324" t="str">
            <v>:250927237400149</v>
          </cell>
          <cell r="C324" t="str">
            <v>汝南县职业教育中心</v>
          </cell>
          <cell r="D324">
            <v>11</v>
          </cell>
          <cell r="E324">
            <v>23</v>
          </cell>
          <cell r="F324">
            <v>20</v>
          </cell>
          <cell r="G324" t="str">
            <v>汝南县妇女联合会</v>
          </cell>
        </row>
        <row r="324">
          <cell r="I324" t="str">
            <v>工作协理员</v>
          </cell>
          <cell r="J324" t="str">
            <v>曹紫雨</v>
          </cell>
          <cell r="K324" t="str">
            <v>女</v>
          </cell>
          <cell r="L324" t="str">
            <v>:13353887906</v>
          </cell>
        </row>
        <row r="325">
          <cell r="A325">
            <v>25100701124</v>
          </cell>
          <cell r="B325" t="str">
            <v>:250928237400195</v>
          </cell>
          <cell r="C325" t="str">
            <v>汝南县职业教育中心</v>
          </cell>
          <cell r="D325">
            <v>11</v>
          </cell>
          <cell r="E325">
            <v>24</v>
          </cell>
          <cell r="F325">
            <v>20</v>
          </cell>
          <cell r="G325" t="str">
            <v>汝南县妇女联合会</v>
          </cell>
        </row>
        <row r="325">
          <cell r="I325" t="str">
            <v>工作协理员</v>
          </cell>
          <cell r="J325" t="str">
            <v>王芷若</v>
          </cell>
          <cell r="K325" t="str">
            <v>女</v>
          </cell>
          <cell r="L325" t="str">
            <v>:13123717755</v>
          </cell>
        </row>
        <row r="326">
          <cell r="A326">
            <v>25100701125</v>
          </cell>
          <cell r="B326" t="str">
            <v>:250928237400270</v>
          </cell>
          <cell r="C326" t="str">
            <v>汝南县职业教育中心</v>
          </cell>
          <cell r="D326">
            <v>11</v>
          </cell>
          <cell r="E326">
            <v>25</v>
          </cell>
          <cell r="F326">
            <v>20</v>
          </cell>
          <cell r="G326" t="str">
            <v>汝南县妇女联合会</v>
          </cell>
        </row>
        <row r="326">
          <cell r="I326" t="str">
            <v>工作协理员</v>
          </cell>
          <cell r="J326" t="str">
            <v>胡思琪</v>
          </cell>
          <cell r="K326" t="str">
            <v>女</v>
          </cell>
          <cell r="L326" t="str">
            <v>:19836678906</v>
          </cell>
        </row>
        <row r="327">
          <cell r="A327">
            <v>25100701126</v>
          </cell>
          <cell r="B327" t="str">
            <v>:250925237400072</v>
          </cell>
          <cell r="C327" t="str">
            <v>汝南县职业教育中心</v>
          </cell>
          <cell r="D327">
            <v>11</v>
          </cell>
          <cell r="E327">
            <v>26</v>
          </cell>
          <cell r="F327">
            <v>21</v>
          </cell>
          <cell r="G327" t="str">
            <v>汝南县投资评审中心</v>
          </cell>
        </row>
        <row r="327">
          <cell r="I327" t="str">
            <v>工作协理员</v>
          </cell>
          <cell r="J327" t="str">
            <v>李巳昂</v>
          </cell>
          <cell r="K327" t="str">
            <v>男</v>
          </cell>
          <cell r="L327" t="str">
            <v>:18272928952</v>
          </cell>
        </row>
        <row r="328">
          <cell r="A328">
            <v>25100701127</v>
          </cell>
          <cell r="B328" t="str">
            <v>:250928237400274</v>
          </cell>
          <cell r="C328" t="str">
            <v>汝南县职业教育中心</v>
          </cell>
          <cell r="D328">
            <v>11</v>
          </cell>
          <cell r="E328">
            <v>27</v>
          </cell>
          <cell r="F328">
            <v>21</v>
          </cell>
          <cell r="G328" t="str">
            <v>汝南县投资评审中心</v>
          </cell>
        </row>
        <row r="328">
          <cell r="I328" t="str">
            <v>工作协理员</v>
          </cell>
          <cell r="J328" t="str">
            <v>胡天翔</v>
          </cell>
          <cell r="K328" t="str">
            <v>女</v>
          </cell>
          <cell r="L328" t="str">
            <v>:13683895852</v>
          </cell>
        </row>
        <row r="329">
          <cell r="A329">
            <v>25100701128</v>
          </cell>
          <cell r="B329" t="str">
            <v>:250929237400497</v>
          </cell>
          <cell r="C329" t="str">
            <v>汝南县职业教育中心</v>
          </cell>
          <cell r="D329">
            <v>11</v>
          </cell>
          <cell r="E329">
            <v>28</v>
          </cell>
          <cell r="F329">
            <v>21</v>
          </cell>
          <cell r="G329" t="str">
            <v>汝南县投资评审中心</v>
          </cell>
        </row>
        <row r="329">
          <cell r="I329" t="str">
            <v>工作协理员</v>
          </cell>
          <cell r="J329" t="str">
            <v>柴铭思</v>
          </cell>
          <cell r="K329" t="str">
            <v>女</v>
          </cell>
          <cell r="L329" t="str">
            <v>:19803653093</v>
          </cell>
        </row>
        <row r="330">
          <cell r="A330">
            <v>25100701129</v>
          </cell>
          <cell r="B330" t="str">
            <v>:250928237400254</v>
          </cell>
          <cell r="C330" t="str">
            <v>汝南县职业教育中心</v>
          </cell>
          <cell r="D330">
            <v>11</v>
          </cell>
          <cell r="E330">
            <v>29</v>
          </cell>
          <cell r="F330">
            <v>21</v>
          </cell>
          <cell r="G330" t="str">
            <v>汝南县投资评审中心</v>
          </cell>
        </row>
        <row r="330">
          <cell r="I330" t="str">
            <v>工作协理员</v>
          </cell>
          <cell r="J330" t="str">
            <v>尹晶晶</v>
          </cell>
          <cell r="K330" t="str">
            <v>女</v>
          </cell>
          <cell r="L330" t="str">
            <v>:18153059739</v>
          </cell>
        </row>
        <row r="331">
          <cell r="A331">
            <v>25100701130</v>
          </cell>
          <cell r="B331" t="str">
            <v>:250927237400175</v>
          </cell>
          <cell r="C331" t="str">
            <v>汝南县职业教育中心</v>
          </cell>
          <cell r="D331">
            <v>11</v>
          </cell>
          <cell r="E331">
            <v>30</v>
          </cell>
          <cell r="F331">
            <v>21</v>
          </cell>
          <cell r="G331" t="str">
            <v>汝南县投资评审中心</v>
          </cell>
        </row>
        <row r="331">
          <cell r="I331" t="str">
            <v>工作协理员</v>
          </cell>
          <cell r="J331" t="str">
            <v>吴恒辉</v>
          </cell>
          <cell r="K331" t="str">
            <v>男</v>
          </cell>
          <cell r="L331" t="str">
            <v>:17884829796</v>
          </cell>
        </row>
        <row r="332">
          <cell r="A332">
            <v>25100701201</v>
          </cell>
          <cell r="B332" t="str">
            <v>:250926237400100</v>
          </cell>
          <cell r="C332" t="str">
            <v>汝南县职业教育中心</v>
          </cell>
          <cell r="D332">
            <v>12</v>
          </cell>
          <cell r="E332">
            <v>1</v>
          </cell>
          <cell r="F332">
            <v>21</v>
          </cell>
          <cell r="G332" t="str">
            <v>汝南县投资评审中心</v>
          </cell>
        </row>
        <row r="332">
          <cell r="I332" t="str">
            <v>工作协理员</v>
          </cell>
          <cell r="J332" t="str">
            <v>陈甜甜</v>
          </cell>
          <cell r="K332" t="str">
            <v>女</v>
          </cell>
          <cell r="L332" t="str">
            <v>:15893126471</v>
          </cell>
        </row>
        <row r="333">
          <cell r="A333">
            <v>25100701202</v>
          </cell>
          <cell r="B333" t="str">
            <v>:250928237400281</v>
          </cell>
          <cell r="C333" t="str">
            <v>汝南县职业教育中心</v>
          </cell>
          <cell r="D333">
            <v>12</v>
          </cell>
          <cell r="E333">
            <v>2</v>
          </cell>
          <cell r="F333">
            <v>21</v>
          </cell>
          <cell r="G333" t="str">
            <v>汝南县投资评审中心</v>
          </cell>
        </row>
        <row r="333">
          <cell r="I333" t="str">
            <v>工作协理员</v>
          </cell>
          <cell r="J333" t="str">
            <v>张丁铜</v>
          </cell>
          <cell r="K333" t="str">
            <v>女</v>
          </cell>
          <cell r="L333" t="str">
            <v>:17335465802</v>
          </cell>
        </row>
        <row r="334">
          <cell r="A334">
            <v>25100701203</v>
          </cell>
          <cell r="B334" t="str">
            <v>:250925237400056</v>
          </cell>
          <cell r="C334" t="str">
            <v>汝南县职业教育中心</v>
          </cell>
          <cell r="D334">
            <v>12</v>
          </cell>
          <cell r="E334">
            <v>3</v>
          </cell>
          <cell r="F334">
            <v>21</v>
          </cell>
          <cell r="G334" t="str">
            <v>汝南县投资评审中心</v>
          </cell>
        </row>
        <row r="334">
          <cell r="I334" t="str">
            <v>工作协理员</v>
          </cell>
          <cell r="J334" t="str">
            <v>樊书婕</v>
          </cell>
          <cell r="K334" t="str">
            <v>女</v>
          </cell>
          <cell r="L334" t="str">
            <v>:15239052129</v>
          </cell>
        </row>
        <row r="335">
          <cell r="A335">
            <v>25100701204</v>
          </cell>
          <cell r="B335" t="str">
            <v>:250929237400496</v>
          </cell>
          <cell r="C335" t="str">
            <v>汝南县职业教育中心</v>
          </cell>
          <cell r="D335">
            <v>12</v>
          </cell>
          <cell r="E335">
            <v>4</v>
          </cell>
          <cell r="F335">
            <v>21</v>
          </cell>
          <cell r="G335" t="str">
            <v>汝南县投资评审中心</v>
          </cell>
        </row>
        <row r="335">
          <cell r="I335" t="str">
            <v>工作协理员</v>
          </cell>
          <cell r="J335" t="str">
            <v>张凡</v>
          </cell>
          <cell r="K335" t="str">
            <v>男</v>
          </cell>
          <cell r="L335" t="str">
            <v>:19939510135</v>
          </cell>
        </row>
        <row r="336">
          <cell r="A336">
            <v>25100701205</v>
          </cell>
          <cell r="B336" t="str">
            <v>:250926237400097</v>
          </cell>
          <cell r="C336" t="str">
            <v>汝南县职业教育中心</v>
          </cell>
          <cell r="D336">
            <v>12</v>
          </cell>
          <cell r="E336">
            <v>5</v>
          </cell>
          <cell r="F336">
            <v>22</v>
          </cell>
          <cell r="G336" t="str">
            <v>汝南县档案馆</v>
          </cell>
        </row>
        <row r="336">
          <cell r="I336" t="str">
            <v>工作协理员</v>
          </cell>
          <cell r="J336" t="str">
            <v>肖慧慧</v>
          </cell>
          <cell r="K336" t="str">
            <v>女</v>
          </cell>
          <cell r="L336" t="str">
            <v>:15036912807</v>
          </cell>
        </row>
        <row r="337">
          <cell r="A337">
            <v>25100701206</v>
          </cell>
          <cell r="B337" t="str">
            <v>:250926237400112</v>
          </cell>
          <cell r="C337" t="str">
            <v>汝南县职业教育中心</v>
          </cell>
          <cell r="D337">
            <v>12</v>
          </cell>
          <cell r="E337">
            <v>6</v>
          </cell>
          <cell r="F337">
            <v>22</v>
          </cell>
          <cell r="G337" t="str">
            <v>汝南县档案馆</v>
          </cell>
        </row>
        <row r="337">
          <cell r="I337" t="str">
            <v>工作协理员</v>
          </cell>
          <cell r="J337" t="str">
            <v>张琪</v>
          </cell>
          <cell r="K337" t="str">
            <v>男</v>
          </cell>
          <cell r="L337" t="str">
            <v>:19337536858</v>
          </cell>
        </row>
        <row r="338">
          <cell r="A338">
            <v>25100701207</v>
          </cell>
          <cell r="B338" t="str">
            <v>:250926237400124</v>
          </cell>
          <cell r="C338" t="str">
            <v>汝南县职业教育中心</v>
          </cell>
          <cell r="D338">
            <v>12</v>
          </cell>
          <cell r="E338">
            <v>7</v>
          </cell>
          <cell r="F338">
            <v>22</v>
          </cell>
          <cell r="G338" t="str">
            <v>汝南县档案馆</v>
          </cell>
        </row>
        <row r="338">
          <cell r="I338" t="str">
            <v>工作协理员</v>
          </cell>
          <cell r="J338" t="str">
            <v>贾利茹</v>
          </cell>
          <cell r="K338" t="str">
            <v>女</v>
          </cell>
          <cell r="L338" t="str">
            <v>:19139521676</v>
          </cell>
        </row>
        <row r="339">
          <cell r="A339">
            <v>25100701208</v>
          </cell>
          <cell r="B339" t="str">
            <v>:250929237400397</v>
          </cell>
          <cell r="C339" t="str">
            <v>汝南县职业教育中心</v>
          </cell>
          <cell r="D339">
            <v>12</v>
          </cell>
          <cell r="E339">
            <v>8</v>
          </cell>
          <cell r="F339">
            <v>22</v>
          </cell>
          <cell r="G339" t="str">
            <v>汝南县档案馆</v>
          </cell>
        </row>
        <row r="339">
          <cell r="I339" t="str">
            <v>工作协理员</v>
          </cell>
          <cell r="J339" t="str">
            <v>尚圆圆</v>
          </cell>
          <cell r="K339" t="str">
            <v>女</v>
          </cell>
          <cell r="L339" t="str">
            <v>:15239688700</v>
          </cell>
        </row>
        <row r="340">
          <cell r="A340">
            <v>25100701209</v>
          </cell>
          <cell r="B340" t="str">
            <v>:250929237400352</v>
          </cell>
          <cell r="C340" t="str">
            <v>汝南县职业教育中心</v>
          </cell>
          <cell r="D340">
            <v>12</v>
          </cell>
          <cell r="E340">
            <v>9</v>
          </cell>
          <cell r="F340">
            <v>22</v>
          </cell>
          <cell r="G340" t="str">
            <v>汝南县档案馆</v>
          </cell>
        </row>
        <row r="340">
          <cell r="I340" t="str">
            <v>工作协理员</v>
          </cell>
          <cell r="J340" t="str">
            <v>李欣怡</v>
          </cell>
          <cell r="K340" t="str">
            <v>女</v>
          </cell>
          <cell r="L340" t="str">
            <v>:19233642052</v>
          </cell>
        </row>
        <row r="341">
          <cell r="A341">
            <v>25100701210</v>
          </cell>
          <cell r="B341" t="str">
            <v>:250928237400206</v>
          </cell>
          <cell r="C341" t="str">
            <v>汝南县职业教育中心</v>
          </cell>
          <cell r="D341">
            <v>12</v>
          </cell>
          <cell r="E341">
            <v>10</v>
          </cell>
          <cell r="F341">
            <v>22</v>
          </cell>
          <cell r="G341" t="str">
            <v>汝南县档案馆</v>
          </cell>
        </row>
        <row r="341">
          <cell r="I341" t="str">
            <v>工作协理员</v>
          </cell>
          <cell r="J341" t="str">
            <v>路诗琦</v>
          </cell>
          <cell r="K341" t="str">
            <v>女</v>
          </cell>
          <cell r="L341" t="str">
            <v>:18336187951</v>
          </cell>
        </row>
        <row r="342">
          <cell r="A342">
            <v>25100701211</v>
          </cell>
          <cell r="B342" t="str">
            <v>:250928237400349</v>
          </cell>
          <cell r="C342" t="str">
            <v>汝南县职业教育中心</v>
          </cell>
          <cell r="D342">
            <v>12</v>
          </cell>
          <cell r="E342">
            <v>11</v>
          </cell>
          <cell r="F342">
            <v>22</v>
          </cell>
          <cell r="G342" t="str">
            <v>汝南县档案馆</v>
          </cell>
        </row>
        <row r="342">
          <cell r="I342" t="str">
            <v>工作协理员</v>
          </cell>
          <cell r="J342" t="str">
            <v>李彩玉</v>
          </cell>
          <cell r="K342" t="str">
            <v>女</v>
          </cell>
          <cell r="L342" t="str">
            <v>:18339604909</v>
          </cell>
        </row>
        <row r="343">
          <cell r="A343">
            <v>25100701212</v>
          </cell>
          <cell r="B343" t="str">
            <v>:250928237400207</v>
          </cell>
          <cell r="C343" t="str">
            <v>汝南县职业教育中心</v>
          </cell>
          <cell r="D343">
            <v>12</v>
          </cell>
          <cell r="E343">
            <v>12</v>
          </cell>
          <cell r="F343">
            <v>22</v>
          </cell>
          <cell r="G343" t="str">
            <v>汝南县档案馆</v>
          </cell>
        </row>
        <row r="343">
          <cell r="I343" t="str">
            <v>工作协理员</v>
          </cell>
          <cell r="J343" t="str">
            <v>刘奇</v>
          </cell>
          <cell r="K343" t="str">
            <v>男</v>
          </cell>
          <cell r="L343" t="str">
            <v>:17634500724</v>
          </cell>
        </row>
        <row r="344">
          <cell r="A344">
            <v>25100701213</v>
          </cell>
          <cell r="B344" t="str">
            <v>:250927237400141</v>
          </cell>
          <cell r="C344" t="str">
            <v>汝南县职业教育中心</v>
          </cell>
          <cell r="D344">
            <v>12</v>
          </cell>
          <cell r="E344">
            <v>13</v>
          </cell>
          <cell r="F344">
            <v>22</v>
          </cell>
          <cell r="G344" t="str">
            <v>汝南县档案馆</v>
          </cell>
        </row>
        <row r="344">
          <cell r="I344" t="str">
            <v>工作协理员</v>
          </cell>
          <cell r="J344" t="str">
            <v>张晨辉</v>
          </cell>
          <cell r="K344" t="str">
            <v>男</v>
          </cell>
          <cell r="L344" t="str">
            <v>:17839600747</v>
          </cell>
        </row>
        <row r="345">
          <cell r="A345">
            <v>25100701214</v>
          </cell>
          <cell r="B345" t="str">
            <v>:250927237400167</v>
          </cell>
          <cell r="C345" t="str">
            <v>汝南县职业教育中心</v>
          </cell>
          <cell r="D345">
            <v>12</v>
          </cell>
          <cell r="E345">
            <v>14</v>
          </cell>
          <cell r="F345">
            <v>22</v>
          </cell>
          <cell r="G345" t="str">
            <v>汝南县档案馆</v>
          </cell>
        </row>
        <row r="345">
          <cell r="I345" t="str">
            <v>工作协理员</v>
          </cell>
          <cell r="J345" t="str">
            <v>刘甜甜</v>
          </cell>
          <cell r="K345" t="str">
            <v>女</v>
          </cell>
          <cell r="L345" t="str">
            <v>:17839611126</v>
          </cell>
        </row>
        <row r="346">
          <cell r="A346">
            <v>25100701215</v>
          </cell>
          <cell r="B346" t="str">
            <v>:250928237400226</v>
          </cell>
          <cell r="C346" t="str">
            <v>汝南县职业教育中心</v>
          </cell>
          <cell r="D346">
            <v>12</v>
          </cell>
          <cell r="E346">
            <v>15</v>
          </cell>
          <cell r="F346">
            <v>22</v>
          </cell>
          <cell r="G346" t="str">
            <v>汝南县档案馆</v>
          </cell>
        </row>
        <row r="346">
          <cell r="I346" t="str">
            <v>工作协理员</v>
          </cell>
          <cell r="J346" t="str">
            <v>胡易辰</v>
          </cell>
          <cell r="K346" t="str">
            <v>女</v>
          </cell>
          <cell r="L346" t="str">
            <v>:17516135309</v>
          </cell>
        </row>
        <row r="347">
          <cell r="A347">
            <v>25100701216</v>
          </cell>
          <cell r="B347" t="str">
            <v>:250928237400239</v>
          </cell>
          <cell r="C347" t="str">
            <v>汝南县职业教育中心</v>
          </cell>
          <cell r="D347">
            <v>12</v>
          </cell>
          <cell r="E347">
            <v>16</v>
          </cell>
          <cell r="F347">
            <v>22</v>
          </cell>
          <cell r="G347" t="str">
            <v>汝南县档案馆</v>
          </cell>
        </row>
        <row r="347">
          <cell r="I347" t="str">
            <v>工作协理员</v>
          </cell>
          <cell r="J347" t="str">
            <v>伍雪宝</v>
          </cell>
          <cell r="K347" t="str">
            <v>女</v>
          </cell>
          <cell r="L347" t="str">
            <v>:18937261557</v>
          </cell>
        </row>
        <row r="348">
          <cell r="A348">
            <v>25100701217</v>
          </cell>
          <cell r="B348" t="str">
            <v>:250925237400054</v>
          </cell>
          <cell r="C348" t="str">
            <v>汝南县职业教育中心</v>
          </cell>
          <cell r="D348">
            <v>12</v>
          </cell>
          <cell r="E348">
            <v>17</v>
          </cell>
          <cell r="F348">
            <v>22</v>
          </cell>
          <cell r="G348" t="str">
            <v>汝南县档案馆</v>
          </cell>
        </row>
        <row r="348">
          <cell r="I348" t="str">
            <v>工作协理员</v>
          </cell>
          <cell r="J348" t="str">
            <v>张楠</v>
          </cell>
          <cell r="K348" t="str">
            <v>女</v>
          </cell>
          <cell r="L348" t="str">
            <v>:19839690386</v>
          </cell>
        </row>
        <row r="349">
          <cell r="A349">
            <v>25100701218</v>
          </cell>
          <cell r="B349" t="str">
            <v>:250928237400279</v>
          </cell>
          <cell r="C349" t="str">
            <v>汝南县职业教育中心</v>
          </cell>
          <cell r="D349">
            <v>12</v>
          </cell>
          <cell r="E349">
            <v>18</v>
          </cell>
          <cell r="F349">
            <v>22</v>
          </cell>
          <cell r="G349" t="str">
            <v>汝南县档案馆</v>
          </cell>
        </row>
        <row r="349">
          <cell r="I349" t="str">
            <v>工作协理员</v>
          </cell>
          <cell r="J349" t="str">
            <v>余润程</v>
          </cell>
          <cell r="K349" t="str">
            <v>女</v>
          </cell>
          <cell r="L349" t="str">
            <v>:13073749767</v>
          </cell>
        </row>
        <row r="350">
          <cell r="A350">
            <v>25100701219</v>
          </cell>
          <cell r="B350" t="str">
            <v>:250929237400354</v>
          </cell>
          <cell r="C350" t="str">
            <v>汝南县职业教育中心</v>
          </cell>
          <cell r="D350">
            <v>12</v>
          </cell>
          <cell r="E350">
            <v>19</v>
          </cell>
          <cell r="F350">
            <v>22</v>
          </cell>
          <cell r="G350" t="str">
            <v>汝南县档案馆</v>
          </cell>
        </row>
        <row r="350">
          <cell r="I350" t="str">
            <v>工作协理员</v>
          </cell>
          <cell r="J350" t="str">
            <v>余淼</v>
          </cell>
          <cell r="K350" t="str">
            <v>女</v>
          </cell>
          <cell r="L350" t="str">
            <v>:13137295070</v>
          </cell>
        </row>
        <row r="351">
          <cell r="A351">
            <v>25100701220</v>
          </cell>
          <cell r="B351" t="str">
            <v>:250929237400427</v>
          </cell>
          <cell r="C351" t="str">
            <v>汝南县职业教育中心</v>
          </cell>
          <cell r="D351">
            <v>12</v>
          </cell>
          <cell r="E351">
            <v>20</v>
          </cell>
          <cell r="F351">
            <v>22</v>
          </cell>
          <cell r="G351" t="str">
            <v>汝南县档案馆</v>
          </cell>
        </row>
        <row r="351">
          <cell r="I351" t="str">
            <v>工作协理员</v>
          </cell>
          <cell r="J351" t="str">
            <v>张琰</v>
          </cell>
          <cell r="K351" t="str">
            <v>女</v>
          </cell>
          <cell r="L351" t="str">
            <v>:15890824579</v>
          </cell>
        </row>
        <row r="352">
          <cell r="A352">
            <v>25100701221</v>
          </cell>
          <cell r="B352" t="str">
            <v>:250927237400177</v>
          </cell>
          <cell r="C352" t="str">
            <v>汝南县职业教育中心</v>
          </cell>
          <cell r="D352">
            <v>12</v>
          </cell>
          <cell r="E352">
            <v>21</v>
          </cell>
          <cell r="F352">
            <v>22</v>
          </cell>
          <cell r="G352" t="str">
            <v>汝南县档案馆</v>
          </cell>
        </row>
        <row r="352">
          <cell r="I352" t="str">
            <v>工作协理员</v>
          </cell>
          <cell r="J352" t="str">
            <v>李鉴宇</v>
          </cell>
          <cell r="K352" t="str">
            <v>男</v>
          </cell>
          <cell r="L352" t="str">
            <v>:17760275472</v>
          </cell>
        </row>
        <row r="353">
          <cell r="A353">
            <v>25100701222</v>
          </cell>
          <cell r="B353" t="str">
            <v>:250926237400092</v>
          </cell>
          <cell r="C353" t="str">
            <v>汝南县职业教育中心</v>
          </cell>
          <cell r="D353">
            <v>12</v>
          </cell>
          <cell r="E353">
            <v>22</v>
          </cell>
          <cell r="F353">
            <v>22</v>
          </cell>
          <cell r="G353" t="str">
            <v>汝南县档案馆</v>
          </cell>
        </row>
        <row r="353">
          <cell r="I353" t="str">
            <v>工作协理员</v>
          </cell>
          <cell r="J353" t="str">
            <v>王珂</v>
          </cell>
          <cell r="K353" t="str">
            <v>女</v>
          </cell>
          <cell r="L353" t="str">
            <v>:15103839028</v>
          </cell>
        </row>
        <row r="354">
          <cell r="A354">
            <v>25100701223</v>
          </cell>
          <cell r="B354" t="str">
            <v>:250928237400199</v>
          </cell>
          <cell r="C354" t="str">
            <v>汝南县职业教育中心</v>
          </cell>
          <cell r="D354">
            <v>12</v>
          </cell>
          <cell r="E354">
            <v>23</v>
          </cell>
          <cell r="F354">
            <v>22</v>
          </cell>
          <cell r="G354" t="str">
            <v>汝南县档案馆</v>
          </cell>
        </row>
        <row r="354">
          <cell r="I354" t="str">
            <v>工作协理员</v>
          </cell>
          <cell r="J354" t="str">
            <v>李龙豪</v>
          </cell>
          <cell r="K354" t="str">
            <v>男</v>
          </cell>
          <cell r="L354" t="str">
            <v>:13673004895</v>
          </cell>
        </row>
        <row r="355">
          <cell r="A355">
            <v>25100701224</v>
          </cell>
          <cell r="B355" t="str">
            <v>:250928237400249</v>
          </cell>
          <cell r="C355" t="str">
            <v>汝南县职业教育中心</v>
          </cell>
          <cell r="D355">
            <v>12</v>
          </cell>
          <cell r="E355">
            <v>24</v>
          </cell>
          <cell r="F355">
            <v>2301</v>
          </cell>
          <cell r="G355" t="str">
            <v>汝南县发展和改革委员会</v>
          </cell>
        </row>
        <row r="355">
          <cell r="I355" t="str">
            <v>工作协理员</v>
          </cell>
          <cell r="J355" t="str">
            <v>申紫祥</v>
          </cell>
          <cell r="K355" t="str">
            <v>女</v>
          </cell>
          <cell r="L355" t="str">
            <v>:15638718587</v>
          </cell>
        </row>
        <row r="356">
          <cell r="A356">
            <v>25100701225</v>
          </cell>
          <cell r="B356" t="str">
            <v>:250929237400420</v>
          </cell>
          <cell r="C356" t="str">
            <v>汝南县职业教育中心</v>
          </cell>
          <cell r="D356">
            <v>12</v>
          </cell>
          <cell r="E356">
            <v>25</v>
          </cell>
          <cell r="F356">
            <v>2301</v>
          </cell>
          <cell r="G356" t="str">
            <v>汝南县发展和改革委员会</v>
          </cell>
        </row>
        <row r="356">
          <cell r="I356" t="str">
            <v>工作协理员</v>
          </cell>
          <cell r="J356" t="str">
            <v>郭志茹</v>
          </cell>
          <cell r="K356" t="str">
            <v>女</v>
          </cell>
          <cell r="L356" t="str">
            <v>:17516096031</v>
          </cell>
        </row>
        <row r="357">
          <cell r="A357">
            <v>25100701226</v>
          </cell>
          <cell r="B357" t="str">
            <v>:250926237400106</v>
          </cell>
          <cell r="C357" t="str">
            <v>汝南县职业教育中心</v>
          </cell>
          <cell r="D357">
            <v>12</v>
          </cell>
          <cell r="E357">
            <v>26</v>
          </cell>
          <cell r="F357">
            <v>2301</v>
          </cell>
          <cell r="G357" t="str">
            <v>汝南县发展和改革委员会</v>
          </cell>
        </row>
        <row r="357">
          <cell r="I357" t="str">
            <v>工作协理员</v>
          </cell>
          <cell r="J357" t="str">
            <v>张姝璘</v>
          </cell>
          <cell r="K357" t="str">
            <v>女</v>
          </cell>
          <cell r="L357" t="str">
            <v>:18836004523</v>
          </cell>
        </row>
        <row r="358">
          <cell r="A358">
            <v>25100701227</v>
          </cell>
          <cell r="B358" t="str">
            <v>:250928237400201</v>
          </cell>
          <cell r="C358" t="str">
            <v>汝南县职业教育中心</v>
          </cell>
          <cell r="D358">
            <v>12</v>
          </cell>
          <cell r="E358">
            <v>27</v>
          </cell>
          <cell r="F358">
            <v>2301</v>
          </cell>
          <cell r="G358" t="str">
            <v>汝南县发展和改革委员会</v>
          </cell>
        </row>
        <row r="358">
          <cell r="I358" t="str">
            <v>工作协理员</v>
          </cell>
          <cell r="J358" t="str">
            <v>张亚茹</v>
          </cell>
          <cell r="K358" t="str">
            <v>女</v>
          </cell>
          <cell r="L358" t="str">
            <v>:18339649841</v>
          </cell>
        </row>
        <row r="359">
          <cell r="A359">
            <v>25100701228</v>
          </cell>
          <cell r="B359" t="str">
            <v>:250925237400040</v>
          </cell>
          <cell r="C359" t="str">
            <v>汝南县职业教育中心</v>
          </cell>
          <cell r="D359">
            <v>12</v>
          </cell>
          <cell r="E359">
            <v>28</v>
          </cell>
          <cell r="F359">
            <v>2301</v>
          </cell>
          <cell r="G359" t="str">
            <v>汝南县发展和改革委员会</v>
          </cell>
        </row>
        <row r="359">
          <cell r="I359" t="str">
            <v>工作协理员</v>
          </cell>
          <cell r="J359" t="str">
            <v>张品一</v>
          </cell>
          <cell r="K359" t="str">
            <v>女</v>
          </cell>
          <cell r="L359" t="str">
            <v>:15236386907</v>
          </cell>
        </row>
        <row r="360">
          <cell r="A360">
            <v>25100701229</v>
          </cell>
          <cell r="B360" t="str">
            <v>:250926237400119</v>
          </cell>
          <cell r="C360" t="str">
            <v>汝南县职业教育中心</v>
          </cell>
          <cell r="D360">
            <v>12</v>
          </cell>
          <cell r="E360">
            <v>29</v>
          </cell>
          <cell r="F360">
            <v>2301</v>
          </cell>
          <cell r="G360" t="str">
            <v>汝南县发展和改革委员会</v>
          </cell>
        </row>
        <row r="360">
          <cell r="I360" t="str">
            <v>工作协理员</v>
          </cell>
          <cell r="J360" t="str">
            <v>刘翔</v>
          </cell>
          <cell r="K360" t="str">
            <v>男</v>
          </cell>
          <cell r="L360" t="str">
            <v>:18568093130</v>
          </cell>
        </row>
        <row r="361">
          <cell r="A361">
            <v>25100701230</v>
          </cell>
          <cell r="B361" t="str">
            <v>:250926237400118</v>
          </cell>
          <cell r="C361" t="str">
            <v>汝南县职业教育中心</v>
          </cell>
          <cell r="D361">
            <v>12</v>
          </cell>
          <cell r="E361">
            <v>30</v>
          </cell>
          <cell r="F361">
            <v>2301</v>
          </cell>
          <cell r="G361" t="str">
            <v>汝南县发展和改革委员会</v>
          </cell>
        </row>
        <row r="361">
          <cell r="I361" t="str">
            <v>工作协理员</v>
          </cell>
          <cell r="J361" t="str">
            <v>冯黛涵</v>
          </cell>
          <cell r="K361" t="str">
            <v>女</v>
          </cell>
          <cell r="L361" t="str">
            <v>:18260866843</v>
          </cell>
        </row>
        <row r="362">
          <cell r="A362">
            <v>25100701301</v>
          </cell>
          <cell r="B362" t="str">
            <v>:250928237400272</v>
          </cell>
          <cell r="C362" t="str">
            <v>汝南县职业教育中心</v>
          </cell>
          <cell r="D362">
            <v>13</v>
          </cell>
          <cell r="E362">
            <v>1</v>
          </cell>
          <cell r="F362">
            <v>2301</v>
          </cell>
          <cell r="G362" t="str">
            <v>汝南县发展和改革委员会</v>
          </cell>
        </row>
        <row r="362">
          <cell r="I362" t="str">
            <v>工作协理员</v>
          </cell>
          <cell r="J362" t="str">
            <v>伍梦</v>
          </cell>
          <cell r="K362" t="str">
            <v>女</v>
          </cell>
          <cell r="L362" t="str">
            <v>:15738941752</v>
          </cell>
        </row>
        <row r="363">
          <cell r="A363">
            <v>25100701302</v>
          </cell>
          <cell r="B363" t="str">
            <v>:250929237400423</v>
          </cell>
          <cell r="C363" t="str">
            <v>汝南县职业教育中心</v>
          </cell>
          <cell r="D363">
            <v>13</v>
          </cell>
          <cell r="E363">
            <v>2</v>
          </cell>
          <cell r="F363">
            <v>2401</v>
          </cell>
          <cell r="G363" t="str">
            <v>汝南县营商环境服务中心</v>
          </cell>
        </row>
        <row r="363">
          <cell r="I363" t="str">
            <v>工作协理员</v>
          </cell>
          <cell r="J363" t="str">
            <v>王西双</v>
          </cell>
          <cell r="K363" t="str">
            <v>女</v>
          </cell>
          <cell r="L363" t="str">
            <v>:15516823078</v>
          </cell>
        </row>
        <row r="364">
          <cell r="A364">
            <v>25100701303</v>
          </cell>
          <cell r="B364" t="str">
            <v>:250928237400209</v>
          </cell>
          <cell r="C364" t="str">
            <v>汝南县职业教育中心</v>
          </cell>
          <cell r="D364">
            <v>13</v>
          </cell>
          <cell r="E364">
            <v>3</v>
          </cell>
          <cell r="F364">
            <v>2401</v>
          </cell>
          <cell r="G364" t="str">
            <v>汝南县营商环境服务中心</v>
          </cell>
        </row>
        <row r="364">
          <cell r="I364" t="str">
            <v>工作协理员</v>
          </cell>
          <cell r="J364" t="str">
            <v>高艺</v>
          </cell>
          <cell r="K364" t="str">
            <v>女</v>
          </cell>
          <cell r="L364" t="str">
            <v>:17839622851</v>
          </cell>
        </row>
        <row r="365">
          <cell r="A365">
            <v>25100701304</v>
          </cell>
          <cell r="B365" t="str">
            <v>:250929237400365</v>
          </cell>
          <cell r="C365" t="str">
            <v>汝南县职业教育中心</v>
          </cell>
          <cell r="D365">
            <v>13</v>
          </cell>
          <cell r="E365">
            <v>4</v>
          </cell>
          <cell r="F365">
            <v>2401</v>
          </cell>
          <cell r="G365" t="str">
            <v>汝南县营商环境服务中心</v>
          </cell>
        </row>
        <row r="365">
          <cell r="I365" t="str">
            <v>工作协理员</v>
          </cell>
          <cell r="J365" t="str">
            <v>姚蕊萌</v>
          </cell>
          <cell r="K365" t="str">
            <v>女</v>
          </cell>
          <cell r="L365" t="str">
            <v>:15224931103</v>
          </cell>
        </row>
        <row r="366">
          <cell r="A366">
            <v>25100701305</v>
          </cell>
          <cell r="B366" t="str">
            <v>:250927237400136</v>
          </cell>
          <cell r="C366" t="str">
            <v>汝南县职业教育中心</v>
          </cell>
          <cell r="D366">
            <v>13</v>
          </cell>
          <cell r="E366">
            <v>5</v>
          </cell>
          <cell r="F366">
            <v>2402</v>
          </cell>
          <cell r="G366" t="str">
            <v>汝南县营商环境服务中心</v>
          </cell>
        </row>
        <row r="366">
          <cell r="I366" t="str">
            <v>工作协理员</v>
          </cell>
          <cell r="J366" t="str">
            <v>朱丹阳</v>
          </cell>
          <cell r="K366" t="str">
            <v>女</v>
          </cell>
          <cell r="L366" t="str">
            <v>:18738473646</v>
          </cell>
        </row>
        <row r="367">
          <cell r="A367">
            <v>25100701306</v>
          </cell>
          <cell r="B367" t="str">
            <v>:250928237400204</v>
          </cell>
          <cell r="C367" t="str">
            <v>汝南县职业教育中心</v>
          </cell>
          <cell r="D367">
            <v>13</v>
          </cell>
          <cell r="E367">
            <v>6</v>
          </cell>
          <cell r="F367">
            <v>2402</v>
          </cell>
          <cell r="G367" t="str">
            <v>汝南县营商环境服务中心</v>
          </cell>
        </row>
        <row r="367">
          <cell r="I367" t="str">
            <v>工作协理员</v>
          </cell>
          <cell r="J367" t="str">
            <v>王晨曦</v>
          </cell>
          <cell r="K367" t="str">
            <v>女</v>
          </cell>
          <cell r="L367" t="str">
            <v>:18538277563</v>
          </cell>
        </row>
        <row r="368">
          <cell r="A368">
            <v>25100701307</v>
          </cell>
          <cell r="B368" t="str">
            <v>:250929237400408</v>
          </cell>
          <cell r="C368" t="str">
            <v>汝南县职业教育中心</v>
          </cell>
          <cell r="D368">
            <v>13</v>
          </cell>
          <cell r="E368">
            <v>7</v>
          </cell>
          <cell r="F368">
            <v>2402</v>
          </cell>
          <cell r="G368" t="str">
            <v>汝南县营商环境服务中心</v>
          </cell>
        </row>
        <row r="368">
          <cell r="I368" t="str">
            <v>工作协理员</v>
          </cell>
          <cell r="J368" t="str">
            <v>刘欣</v>
          </cell>
          <cell r="K368" t="str">
            <v>女</v>
          </cell>
          <cell r="L368" t="str">
            <v>:13598906285</v>
          </cell>
        </row>
        <row r="369">
          <cell r="A369">
            <v>25100701308</v>
          </cell>
          <cell r="B369" t="str">
            <v>:250928237400315</v>
          </cell>
          <cell r="C369" t="str">
            <v>汝南县职业教育中心</v>
          </cell>
          <cell r="D369">
            <v>13</v>
          </cell>
          <cell r="E369">
            <v>8</v>
          </cell>
          <cell r="F369">
            <v>2402</v>
          </cell>
          <cell r="G369" t="str">
            <v>汝南县营商环境服务中心</v>
          </cell>
        </row>
        <row r="369">
          <cell r="I369" t="str">
            <v>工作协理员</v>
          </cell>
          <cell r="J369" t="str">
            <v>张杰威</v>
          </cell>
          <cell r="K369" t="str">
            <v>男</v>
          </cell>
          <cell r="L369" t="str">
            <v>:13949599151</v>
          </cell>
        </row>
        <row r="370">
          <cell r="A370">
            <v>25100701309</v>
          </cell>
          <cell r="B370" t="str">
            <v>:250928237400229</v>
          </cell>
          <cell r="C370" t="str">
            <v>汝南县职业教育中心</v>
          </cell>
          <cell r="D370">
            <v>13</v>
          </cell>
          <cell r="E370">
            <v>9</v>
          </cell>
          <cell r="F370">
            <v>2402</v>
          </cell>
          <cell r="G370" t="str">
            <v>汝南县营商环境服务中心</v>
          </cell>
        </row>
        <row r="370">
          <cell r="I370" t="str">
            <v>工作协理员</v>
          </cell>
          <cell r="J370" t="str">
            <v>袁慧林</v>
          </cell>
          <cell r="K370" t="str">
            <v>女</v>
          </cell>
          <cell r="L370" t="str">
            <v>:15290173993</v>
          </cell>
        </row>
        <row r="371">
          <cell r="A371">
            <v>25100701310</v>
          </cell>
          <cell r="B371" t="str">
            <v>:250929237400446</v>
          </cell>
          <cell r="C371" t="str">
            <v>汝南县职业教育中心</v>
          </cell>
          <cell r="D371">
            <v>13</v>
          </cell>
          <cell r="E371">
            <v>10</v>
          </cell>
          <cell r="F371">
            <v>2302</v>
          </cell>
          <cell r="G371" t="str">
            <v>汝南县发展和改革委员会</v>
          </cell>
        </row>
        <row r="371">
          <cell r="I371" t="str">
            <v>工作协理员</v>
          </cell>
          <cell r="J371" t="str">
            <v>张淑雯</v>
          </cell>
          <cell r="K371" t="str">
            <v>女</v>
          </cell>
          <cell r="L371" t="str">
            <v>:18939637788</v>
          </cell>
        </row>
        <row r="372">
          <cell r="A372">
            <v>25100701311</v>
          </cell>
          <cell r="B372" t="str">
            <v>:250928237400263</v>
          </cell>
          <cell r="C372" t="str">
            <v>汝南县职业教育中心</v>
          </cell>
          <cell r="D372">
            <v>13</v>
          </cell>
          <cell r="E372">
            <v>11</v>
          </cell>
          <cell r="F372">
            <v>2302</v>
          </cell>
          <cell r="G372" t="str">
            <v>汝南县发展和改革委员会</v>
          </cell>
        </row>
        <row r="372">
          <cell r="I372" t="str">
            <v>工作协理员</v>
          </cell>
          <cell r="J372" t="str">
            <v>周毅</v>
          </cell>
          <cell r="K372" t="str">
            <v>男</v>
          </cell>
          <cell r="L372" t="str">
            <v>:15294914857</v>
          </cell>
        </row>
        <row r="373">
          <cell r="A373">
            <v>25100701312</v>
          </cell>
          <cell r="B373" t="str">
            <v>:250928237400218</v>
          </cell>
          <cell r="C373" t="str">
            <v>汝南县职业教育中心</v>
          </cell>
          <cell r="D373">
            <v>13</v>
          </cell>
          <cell r="E373">
            <v>12</v>
          </cell>
          <cell r="F373">
            <v>2302</v>
          </cell>
          <cell r="G373" t="str">
            <v>汝南县发展和改革委员会</v>
          </cell>
        </row>
        <row r="373">
          <cell r="I373" t="str">
            <v>工作协理员</v>
          </cell>
          <cell r="J373" t="str">
            <v>苏珂</v>
          </cell>
          <cell r="K373" t="str">
            <v>女</v>
          </cell>
          <cell r="L373" t="str">
            <v>:15690758585</v>
          </cell>
        </row>
        <row r="374">
          <cell r="A374">
            <v>25100701313</v>
          </cell>
          <cell r="B374" t="str">
            <v>:250925237400062</v>
          </cell>
          <cell r="C374" t="str">
            <v>汝南县职业教育中心</v>
          </cell>
          <cell r="D374">
            <v>13</v>
          </cell>
          <cell r="E374">
            <v>13</v>
          </cell>
          <cell r="F374">
            <v>2302</v>
          </cell>
          <cell r="G374" t="str">
            <v>汝南县发展和改革委员会</v>
          </cell>
        </row>
        <row r="374">
          <cell r="I374" t="str">
            <v>工作协理员</v>
          </cell>
          <cell r="J374" t="str">
            <v>李鑫</v>
          </cell>
          <cell r="K374" t="str">
            <v>女</v>
          </cell>
          <cell r="L374" t="str">
            <v>:17629306906</v>
          </cell>
        </row>
        <row r="375">
          <cell r="A375">
            <v>25100701314</v>
          </cell>
          <cell r="B375" t="str">
            <v>:250928237400294</v>
          </cell>
          <cell r="C375" t="str">
            <v>汝南县职业教育中心</v>
          </cell>
          <cell r="D375">
            <v>13</v>
          </cell>
          <cell r="E375">
            <v>14</v>
          </cell>
          <cell r="F375">
            <v>2302</v>
          </cell>
          <cell r="G375" t="str">
            <v>汝南县发展和改革委员会</v>
          </cell>
        </row>
        <row r="375">
          <cell r="I375" t="str">
            <v>工作协理员</v>
          </cell>
          <cell r="J375" t="str">
            <v>胡雪婷</v>
          </cell>
          <cell r="K375" t="str">
            <v>女</v>
          </cell>
          <cell r="L375" t="str">
            <v>:17550137635</v>
          </cell>
        </row>
      </sheetData>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tabSelected="1" workbookViewId="0">
      <pane xSplit="2" ySplit="2" topLeftCell="C3" activePane="bottomRight" state="frozen"/>
      <selection/>
      <selection pane="topRight"/>
      <selection pane="bottomLeft"/>
      <selection pane="bottomRight" activeCell="M10" sqref="M10"/>
    </sheetView>
  </sheetViews>
  <sheetFormatPr defaultColWidth="9.14285714285714" defaultRowHeight="16.5"/>
  <cols>
    <col min="1" max="1" width="9.14285714285714" style="23"/>
    <col min="2" max="2" width="16" style="23" customWidth="1"/>
    <col min="3" max="3" width="38.1428571428571" style="23" customWidth="1"/>
    <col min="4" max="4" width="18.1428571428571" style="23" hidden="1" customWidth="1"/>
    <col min="5" max="5" width="12.5714285714286" style="23" customWidth="1"/>
    <col min="6" max="6" width="12" style="32" customWidth="1"/>
    <col min="7" max="7" width="12.4285714285714" style="32" customWidth="1"/>
    <col min="8" max="8" width="11.4285714285714" style="32" customWidth="1"/>
    <col min="9" max="9" width="15" style="23" customWidth="1"/>
    <col min="10" max="10" width="17.7142857142857" style="23" customWidth="1"/>
    <col min="11" max="16384" width="9.14285714285714" style="23"/>
  </cols>
  <sheetData>
    <row r="1" ht="24" customHeight="1" spans="1:10">
      <c r="A1" s="24" t="s">
        <v>0</v>
      </c>
      <c r="B1" s="24"/>
      <c r="C1" s="24"/>
      <c r="D1" s="24"/>
      <c r="E1" s="24"/>
      <c r="F1" s="33"/>
      <c r="G1" s="33"/>
      <c r="H1" s="33"/>
      <c r="I1" s="24"/>
      <c r="J1" s="24"/>
    </row>
    <row r="2" s="22" customFormat="1" ht="21" customHeight="1" spans="1:10">
      <c r="A2" s="12" t="s">
        <v>1</v>
      </c>
      <c r="B2" s="12" t="s">
        <v>2</v>
      </c>
      <c r="C2" s="12" t="s">
        <v>3</v>
      </c>
      <c r="D2" s="12" t="s">
        <v>4</v>
      </c>
      <c r="E2" s="12" t="s">
        <v>5</v>
      </c>
      <c r="F2" s="34" t="s">
        <v>6</v>
      </c>
      <c r="G2" s="34" t="s">
        <v>7</v>
      </c>
      <c r="H2" s="34" t="s">
        <v>8</v>
      </c>
      <c r="I2" s="12" t="s">
        <v>9</v>
      </c>
      <c r="J2" s="12" t="s">
        <v>10</v>
      </c>
    </row>
    <row r="3" spans="1:10">
      <c r="A3" s="13">
        <v>1</v>
      </c>
      <c r="B3" s="13">
        <v>25100700117</v>
      </c>
      <c r="C3" s="13" t="s">
        <v>11</v>
      </c>
      <c r="D3" s="13" t="s">
        <v>12</v>
      </c>
      <c r="E3" s="13" t="s">
        <v>13</v>
      </c>
      <c r="F3" s="35">
        <v>65</v>
      </c>
      <c r="G3" s="36">
        <v>86.2</v>
      </c>
      <c r="H3" s="36">
        <f t="shared" ref="H3:H20" si="0">(F3+G3)/2</f>
        <v>75.6</v>
      </c>
      <c r="I3" s="13">
        <v>1</v>
      </c>
      <c r="J3" s="13" t="s">
        <v>14</v>
      </c>
    </row>
    <row r="4" spans="1:10">
      <c r="A4" s="13">
        <v>2</v>
      </c>
      <c r="B4" s="13">
        <v>25100700113</v>
      </c>
      <c r="C4" s="13" t="s">
        <v>11</v>
      </c>
      <c r="D4" s="13" t="s">
        <v>12</v>
      </c>
      <c r="E4" s="13" t="s">
        <v>13</v>
      </c>
      <c r="F4" s="35">
        <v>71</v>
      </c>
      <c r="G4" s="36">
        <v>80.2</v>
      </c>
      <c r="H4" s="36">
        <f t="shared" si="0"/>
        <v>75.6</v>
      </c>
      <c r="I4" s="13">
        <v>1</v>
      </c>
      <c r="J4" s="13" t="s">
        <v>14</v>
      </c>
    </row>
    <row r="5" spans="1:10">
      <c r="A5" s="13">
        <v>3</v>
      </c>
      <c r="B5" s="13">
        <v>25100700111</v>
      </c>
      <c r="C5" s="13" t="s">
        <v>11</v>
      </c>
      <c r="D5" s="13" t="s">
        <v>12</v>
      </c>
      <c r="E5" s="13" t="s">
        <v>13</v>
      </c>
      <c r="F5" s="35">
        <v>66</v>
      </c>
      <c r="G5" s="36">
        <v>83</v>
      </c>
      <c r="H5" s="36">
        <f t="shared" si="0"/>
        <v>74.5</v>
      </c>
      <c r="I5" s="13">
        <v>3</v>
      </c>
      <c r="J5" s="13" t="s">
        <v>14</v>
      </c>
    </row>
    <row r="6" spans="1:10">
      <c r="A6" s="13">
        <v>4</v>
      </c>
      <c r="B6" s="13">
        <v>25100700112</v>
      </c>
      <c r="C6" s="13" t="s">
        <v>11</v>
      </c>
      <c r="D6" s="13" t="s">
        <v>12</v>
      </c>
      <c r="E6" s="13" t="s">
        <v>13</v>
      </c>
      <c r="F6" s="35">
        <v>66</v>
      </c>
      <c r="G6" s="36">
        <v>82</v>
      </c>
      <c r="H6" s="36">
        <f t="shared" si="0"/>
        <v>74</v>
      </c>
      <c r="I6" s="13">
        <v>4</v>
      </c>
      <c r="J6" s="13"/>
    </row>
    <row r="7" spans="1:10">
      <c r="A7" s="13">
        <v>5</v>
      </c>
      <c r="B7" s="13">
        <v>25100700115</v>
      </c>
      <c r="C7" s="13" t="s">
        <v>11</v>
      </c>
      <c r="D7" s="13" t="s">
        <v>12</v>
      </c>
      <c r="E7" s="13" t="s">
        <v>13</v>
      </c>
      <c r="F7" s="35">
        <v>76</v>
      </c>
      <c r="G7" s="36">
        <v>70.4</v>
      </c>
      <c r="H7" s="36">
        <f t="shared" si="0"/>
        <v>73.2</v>
      </c>
      <c r="I7" s="13">
        <v>5</v>
      </c>
      <c r="J7" s="13"/>
    </row>
    <row r="8" spans="1:10">
      <c r="A8" s="13">
        <v>6</v>
      </c>
      <c r="B8" s="13">
        <v>25100700116</v>
      </c>
      <c r="C8" s="13" t="s">
        <v>11</v>
      </c>
      <c r="D8" s="13" t="s">
        <v>12</v>
      </c>
      <c r="E8" s="13" t="s">
        <v>13</v>
      </c>
      <c r="F8" s="35">
        <v>61</v>
      </c>
      <c r="G8" s="36">
        <v>79.8</v>
      </c>
      <c r="H8" s="36">
        <f t="shared" si="0"/>
        <v>70.4</v>
      </c>
      <c r="I8" s="13">
        <v>6</v>
      </c>
      <c r="J8" s="13"/>
    </row>
    <row r="9" spans="1:10">
      <c r="A9" s="13">
        <v>7</v>
      </c>
      <c r="B9" s="13">
        <v>25100700120</v>
      </c>
      <c r="C9" s="13" t="s">
        <v>11</v>
      </c>
      <c r="D9" s="13" t="s">
        <v>12</v>
      </c>
      <c r="E9" s="13" t="s">
        <v>13</v>
      </c>
      <c r="F9" s="35">
        <v>62</v>
      </c>
      <c r="G9" s="36">
        <v>77</v>
      </c>
      <c r="H9" s="36">
        <f t="shared" si="0"/>
        <v>69.5</v>
      </c>
      <c r="I9" s="13">
        <v>7</v>
      </c>
      <c r="J9" s="13"/>
    </row>
    <row r="10" spans="1:10">
      <c r="A10" s="13">
        <v>8</v>
      </c>
      <c r="B10" s="13">
        <v>25100700109</v>
      </c>
      <c r="C10" s="13" t="s">
        <v>11</v>
      </c>
      <c r="D10" s="13" t="s">
        <v>12</v>
      </c>
      <c r="E10" s="13" t="s">
        <v>13</v>
      </c>
      <c r="F10" s="35">
        <v>60</v>
      </c>
      <c r="G10" s="36">
        <v>78</v>
      </c>
      <c r="H10" s="36">
        <f t="shared" si="0"/>
        <v>69</v>
      </c>
      <c r="I10" s="13">
        <v>8</v>
      </c>
      <c r="J10" s="13"/>
    </row>
    <row r="11" spans="1:10">
      <c r="A11" s="13">
        <v>9</v>
      </c>
      <c r="B11" s="13">
        <v>25100700105</v>
      </c>
      <c r="C11" s="13" t="s">
        <v>11</v>
      </c>
      <c r="D11" s="13" t="s">
        <v>12</v>
      </c>
      <c r="E11" s="13" t="s">
        <v>13</v>
      </c>
      <c r="F11" s="35">
        <v>61</v>
      </c>
      <c r="G11" s="36">
        <v>73.2</v>
      </c>
      <c r="H11" s="36">
        <f t="shared" si="0"/>
        <v>67.1</v>
      </c>
      <c r="I11" s="13">
        <v>9</v>
      </c>
      <c r="J11" s="13"/>
    </row>
    <row r="12" spans="1:10">
      <c r="A12" s="13">
        <v>10</v>
      </c>
      <c r="B12" s="13">
        <v>25100700207</v>
      </c>
      <c r="C12" s="13" t="s">
        <v>15</v>
      </c>
      <c r="D12" s="13" t="s">
        <v>16</v>
      </c>
      <c r="E12" s="13" t="s">
        <v>17</v>
      </c>
      <c r="F12" s="35">
        <v>75</v>
      </c>
      <c r="G12" s="36">
        <v>80.4</v>
      </c>
      <c r="H12" s="36">
        <f t="shared" si="0"/>
        <v>77.7</v>
      </c>
      <c r="I12" s="13">
        <v>1</v>
      </c>
      <c r="J12" s="13" t="s">
        <v>14</v>
      </c>
    </row>
    <row r="13" spans="1:10">
      <c r="A13" s="13">
        <v>11</v>
      </c>
      <c r="B13" s="13">
        <v>25100700209</v>
      </c>
      <c r="C13" s="13" t="s">
        <v>15</v>
      </c>
      <c r="D13" s="13" t="s">
        <v>16</v>
      </c>
      <c r="E13" s="13" t="s">
        <v>17</v>
      </c>
      <c r="F13" s="35">
        <v>69</v>
      </c>
      <c r="G13" s="36">
        <v>84.2</v>
      </c>
      <c r="H13" s="36">
        <f t="shared" si="0"/>
        <v>76.6</v>
      </c>
      <c r="I13" s="13">
        <v>2</v>
      </c>
      <c r="J13" s="13" t="s">
        <v>14</v>
      </c>
    </row>
    <row r="14" spans="1:10">
      <c r="A14" s="13">
        <v>12</v>
      </c>
      <c r="B14" s="13">
        <v>25100700126</v>
      </c>
      <c r="C14" s="13" t="s">
        <v>15</v>
      </c>
      <c r="D14" s="13" t="s">
        <v>16</v>
      </c>
      <c r="E14" s="13" t="s">
        <v>17</v>
      </c>
      <c r="F14" s="35">
        <v>73</v>
      </c>
      <c r="G14" s="36">
        <v>79.6</v>
      </c>
      <c r="H14" s="36">
        <f t="shared" si="0"/>
        <v>76.3</v>
      </c>
      <c r="I14" s="13">
        <v>3</v>
      </c>
      <c r="J14" s="13" t="s">
        <v>14</v>
      </c>
    </row>
    <row r="15" spans="1:10">
      <c r="A15" s="13">
        <v>13</v>
      </c>
      <c r="B15" s="13">
        <v>25100700210</v>
      </c>
      <c r="C15" s="13" t="s">
        <v>15</v>
      </c>
      <c r="D15" s="13" t="s">
        <v>16</v>
      </c>
      <c r="E15" s="13" t="s">
        <v>17</v>
      </c>
      <c r="F15" s="35">
        <v>70</v>
      </c>
      <c r="G15" s="36">
        <v>81.4</v>
      </c>
      <c r="H15" s="36">
        <f t="shared" si="0"/>
        <v>75.7</v>
      </c>
      <c r="I15" s="13">
        <v>4</v>
      </c>
      <c r="J15" s="13"/>
    </row>
    <row r="16" spans="1:10">
      <c r="A16" s="13">
        <v>14</v>
      </c>
      <c r="B16" s="13">
        <v>25100700122</v>
      </c>
      <c r="C16" s="13" t="s">
        <v>15</v>
      </c>
      <c r="D16" s="13" t="s">
        <v>16</v>
      </c>
      <c r="E16" s="13" t="s">
        <v>17</v>
      </c>
      <c r="F16" s="35">
        <v>73</v>
      </c>
      <c r="G16" s="36">
        <v>78</v>
      </c>
      <c r="H16" s="36">
        <f t="shared" si="0"/>
        <v>75.5</v>
      </c>
      <c r="I16" s="13">
        <v>5</v>
      </c>
      <c r="J16" s="13"/>
    </row>
    <row r="17" spans="1:10">
      <c r="A17" s="13">
        <v>15</v>
      </c>
      <c r="B17" s="13">
        <v>25100700214</v>
      </c>
      <c r="C17" s="13" t="s">
        <v>15</v>
      </c>
      <c r="D17" s="13" t="s">
        <v>16</v>
      </c>
      <c r="E17" s="13" t="s">
        <v>17</v>
      </c>
      <c r="F17" s="35">
        <v>73</v>
      </c>
      <c r="G17" s="36">
        <v>75</v>
      </c>
      <c r="H17" s="36">
        <f t="shared" si="0"/>
        <v>74</v>
      </c>
      <c r="I17" s="13">
        <v>6</v>
      </c>
      <c r="J17" s="13"/>
    </row>
    <row r="18" spans="1:10">
      <c r="A18" s="13">
        <v>16</v>
      </c>
      <c r="B18" s="13">
        <v>25100700212</v>
      </c>
      <c r="C18" s="13" t="s">
        <v>15</v>
      </c>
      <c r="D18" s="13" t="s">
        <v>16</v>
      </c>
      <c r="E18" s="13" t="s">
        <v>17</v>
      </c>
      <c r="F18" s="35">
        <v>67</v>
      </c>
      <c r="G18" s="36">
        <v>79.6</v>
      </c>
      <c r="H18" s="36">
        <f t="shared" si="0"/>
        <v>73.3</v>
      </c>
      <c r="I18" s="13">
        <v>7</v>
      </c>
      <c r="J18" s="13"/>
    </row>
    <row r="19" spans="1:10">
      <c r="A19" s="13">
        <v>17</v>
      </c>
      <c r="B19" s="13">
        <v>25100700123</v>
      </c>
      <c r="C19" s="13" t="s">
        <v>15</v>
      </c>
      <c r="D19" s="13" t="s">
        <v>16</v>
      </c>
      <c r="E19" s="13" t="s">
        <v>17</v>
      </c>
      <c r="F19" s="35">
        <v>65</v>
      </c>
      <c r="G19" s="36">
        <v>80.2</v>
      </c>
      <c r="H19" s="36">
        <f t="shared" si="0"/>
        <v>72.6</v>
      </c>
      <c r="I19" s="13">
        <v>8</v>
      </c>
      <c r="J19" s="13"/>
    </row>
    <row r="20" spans="1:10">
      <c r="A20" s="13">
        <v>18</v>
      </c>
      <c r="B20" s="13">
        <v>25100700208</v>
      </c>
      <c r="C20" s="13" t="s">
        <v>15</v>
      </c>
      <c r="D20" s="13" t="s">
        <v>16</v>
      </c>
      <c r="E20" s="13" t="s">
        <v>17</v>
      </c>
      <c r="F20" s="35">
        <v>68</v>
      </c>
      <c r="G20" s="36">
        <v>0</v>
      </c>
      <c r="H20" s="36">
        <f t="shared" si="0"/>
        <v>34</v>
      </c>
      <c r="I20" s="13">
        <v>9</v>
      </c>
      <c r="J20" s="13" t="s">
        <v>18</v>
      </c>
    </row>
    <row r="21" spans="1:10">
      <c r="A21" s="13">
        <v>19</v>
      </c>
      <c r="B21" s="13">
        <v>25100700223</v>
      </c>
      <c r="C21" s="13" t="s">
        <v>19</v>
      </c>
      <c r="D21" s="13" t="s">
        <v>12</v>
      </c>
      <c r="E21" s="13" t="s">
        <v>20</v>
      </c>
      <c r="F21" s="35">
        <v>72</v>
      </c>
      <c r="G21" s="36">
        <v>87.2</v>
      </c>
      <c r="H21" s="36">
        <f t="shared" ref="H21:H37" si="1">(F21+G21)/2</f>
        <v>79.6</v>
      </c>
      <c r="I21" s="13">
        <v>1</v>
      </c>
      <c r="J21" s="13" t="s">
        <v>14</v>
      </c>
    </row>
    <row r="22" spans="1:10">
      <c r="A22" s="13">
        <v>20</v>
      </c>
      <c r="B22" s="13">
        <v>25100700224</v>
      </c>
      <c r="C22" s="13" t="s">
        <v>19</v>
      </c>
      <c r="D22" s="13" t="s">
        <v>12</v>
      </c>
      <c r="E22" s="13" t="s">
        <v>20</v>
      </c>
      <c r="F22" s="35">
        <v>69</v>
      </c>
      <c r="G22" s="36">
        <v>80.4</v>
      </c>
      <c r="H22" s="36">
        <f t="shared" si="1"/>
        <v>74.7</v>
      </c>
      <c r="I22" s="13">
        <v>2</v>
      </c>
      <c r="J22" s="13" t="s">
        <v>14</v>
      </c>
    </row>
    <row r="23" spans="1:10">
      <c r="A23" s="13">
        <v>21</v>
      </c>
      <c r="B23" s="13">
        <v>25100700221</v>
      </c>
      <c r="C23" s="13" t="s">
        <v>19</v>
      </c>
      <c r="D23" s="13" t="s">
        <v>12</v>
      </c>
      <c r="E23" s="13" t="s">
        <v>20</v>
      </c>
      <c r="F23" s="35">
        <v>66</v>
      </c>
      <c r="G23" s="36">
        <v>78.6</v>
      </c>
      <c r="H23" s="36">
        <f t="shared" si="1"/>
        <v>72.3</v>
      </c>
      <c r="I23" s="13">
        <v>3</v>
      </c>
      <c r="J23" s="13" t="s">
        <v>14</v>
      </c>
    </row>
    <row r="24" spans="1:10">
      <c r="A24" s="13">
        <v>22</v>
      </c>
      <c r="B24" s="13">
        <v>25100700227</v>
      </c>
      <c r="C24" s="13" t="s">
        <v>19</v>
      </c>
      <c r="D24" s="13" t="s">
        <v>12</v>
      </c>
      <c r="E24" s="13" t="s">
        <v>20</v>
      </c>
      <c r="F24" s="35">
        <v>59</v>
      </c>
      <c r="G24" s="36">
        <v>81.2</v>
      </c>
      <c r="H24" s="36">
        <f t="shared" si="1"/>
        <v>70.1</v>
      </c>
      <c r="I24" s="13">
        <v>4</v>
      </c>
      <c r="J24" s="13"/>
    </row>
    <row r="25" spans="1:10">
      <c r="A25" s="13">
        <v>23</v>
      </c>
      <c r="B25" s="13">
        <v>25100700219</v>
      </c>
      <c r="C25" s="13" t="s">
        <v>19</v>
      </c>
      <c r="D25" s="13" t="s">
        <v>12</v>
      </c>
      <c r="E25" s="13" t="s">
        <v>20</v>
      </c>
      <c r="F25" s="35">
        <v>62</v>
      </c>
      <c r="G25" s="36">
        <v>77.4</v>
      </c>
      <c r="H25" s="36">
        <f t="shared" si="1"/>
        <v>69.7</v>
      </c>
      <c r="I25" s="13">
        <v>5</v>
      </c>
      <c r="J25" s="13"/>
    </row>
    <row r="26" spans="1:10">
      <c r="A26" s="13">
        <v>24</v>
      </c>
      <c r="B26" s="13">
        <v>25100700220</v>
      </c>
      <c r="C26" s="13" t="s">
        <v>19</v>
      </c>
      <c r="D26" s="13" t="s">
        <v>12</v>
      </c>
      <c r="E26" s="13" t="s">
        <v>20</v>
      </c>
      <c r="F26" s="35">
        <v>63</v>
      </c>
      <c r="G26" s="36">
        <v>76.2</v>
      </c>
      <c r="H26" s="36">
        <f t="shared" si="1"/>
        <v>69.6</v>
      </c>
      <c r="I26" s="13">
        <v>6</v>
      </c>
      <c r="J26" s="13"/>
    </row>
    <row r="27" spans="1:10">
      <c r="A27" s="13">
        <v>25</v>
      </c>
      <c r="B27" s="13">
        <v>25100700218</v>
      </c>
      <c r="C27" s="13" t="s">
        <v>19</v>
      </c>
      <c r="D27" s="13" t="s">
        <v>12</v>
      </c>
      <c r="E27" s="13" t="s">
        <v>20</v>
      </c>
      <c r="F27" s="35">
        <v>65</v>
      </c>
      <c r="G27" s="36">
        <v>0</v>
      </c>
      <c r="H27" s="36">
        <f t="shared" si="1"/>
        <v>32.5</v>
      </c>
      <c r="I27" s="13">
        <v>7</v>
      </c>
      <c r="J27" s="13" t="s">
        <v>18</v>
      </c>
    </row>
    <row r="28" spans="1:10">
      <c r="A28" s="13">
        <v>27</v>
      </c>
      <c r="B28" s="13">
        <v>25100700225</v>
      </c>
      <c r="C28" s="13" t="s">
        <v>19</v>
      </c>
      <c r="D28" s="13" t="s">
        <v>12</v>
      </c>
      <c r="E28" s="13" t="s">
        <v>20</v>
      </c>
      <c r="F28" s="35">
        <v>63</v>
      </c>
      <c r="G28" s="36">
        <v>0</v>
      </c>
      <c r="H28" s="36">
        <f t="shared" si="1"/>
        <v>31.5</v>
      </c>
      <c r="I28" s="13">
        <v>8</v>
      </c>
      <c r="J28" s="13" t="s">
        <v>18</v>
      </c>
    </row>
    <row r="29" spans="1:10">
      <c r="A29" s="13">
        <v>26</v>
      </c>
      <c r="B29" s="13">
        <v>25100700222</v>
      </c>
      <c r="C29" s="13" t="s">
        <v>19</v>
      </c>
      <c r="D29" s="13" t="s">
        <v>12</v>
      </c>
      <c r="E29" s="13" t="s">
        <v>20</v>
      </c>
      <c r="F29" s="35">
        <v>58</v>
      </c>
      <c r="G29" s="36">
        <v>0</v>
      </c>
      <c r="H29" s="36">
        <f t="shared" si="1"/>
        <v>29</v>
      </c>
      <c r="I29" s="13">
        <v>9</v>
      </c>
      <c r="J29" s="13" t="s">
        <v>18</v>
      </c>
    </row>
    <row r="30" spans="1:10">
      <c r="A30" s="13">
        <v>28</v>
      </c>
      <c r="B30" s="13">
        <v>25100700311</v>
      </c>
      <c r="C30" s="13" t="s">
        <v>21</v>
      </c>
      <c r="D30" s="13" t="s">
        <v>16</v>
      </c>
      <c r="E30" s="13" t="s">
        <v>22</v>
      </c>
      <c r="F30" s="35">
        <v>76</v>
      </c>
      <c r="G30" s="36">
        <v>88.4</v>
      </c>
      <c r="H30" s="36">
        <f t="shared" si="1"/>
        <v>82.2</v>
      </c>
      <c r="I30" s="13">
        <v>1</v>
      </c>
      <c r="J30" s="13" t="s">
        <v>14</v>
      </c>
    </row>
    <row r="31" spans="1:10">
      <c r="A31" s="13">
        <v>29</v>
      </c>
      <c r="B31" s="13">
        <v>25100700304</v>
      </c>
      <c r="C31" s="13" t="s">
        <v>21</v>
      </c>
      <c r="D31" s="13" t="s">
        <v>16</v>
      </c>
      <c r="E31" s="13" t="s">
        <v>22</v>
      </c>
      <c r="F31" s="35">
        <v>69</v>
      </c>
      <c r="G31" s="36">
        <v>81.8</v>
      </c>
      <c r="H31" s="36">
        <f t="shared" si="1"/>
        <v>75.4</v>
      </c>
      <c r="I31" s="13">
        <v>2</v>
      </c>
      <c r="J31" s="13" t="s">
        <v>14</v>
      </c>
    </row>
    <row r="32" spans="1:10">
      <c r="A32" s="13">
        <v>30</v>
      </c>
      <c r="B32" s="13">
        <v>25100700302</v>
      </c>
      <c r="C32" s="13" t="s">
        <v>21</v>
      </c>
      <c r="D32" s="13" t="s">
        <v>16</v>
      </c>
      <c r="E32" s="13" t="s">
        <v>22</v>
      </c>
      <c r="F32" s="35">
        <v>72</v>
      </c>
      <c r="G32" s="36">
        <v>75.6</v>
      </c>
      <c r="H32" s="36">
        <f t="shared" si="1"/>
        <v>73.8</v>
      </c>
      <c r="I32" s="13">
        <v>3</v>
      </c>
      <c r="J32" s="13" t="s">
        <v>14</v>
      </c>
    </row>
    <row r="33" spans="1:10">
      <c r="A33" s="13">
        <v>31</v>
      </c>
      <c r="B33" s="13">
        <v>25100700229</v>
      </c>
      <c r="C33" s="13" t="s">
        <v>21</v>
      </c>
      <c r="D33" s="13" t="s">
        <v>16</v>
      </c>
      <c r="E33" s="13" t="s">
        <v>22</v>
      </c>
      <c r="F33" s="35">
        <v>68</v>
      </c>
      <c r="G33" s="36">
        <v>74.4</v>
      </c>
      <c r="H33" s="36">
        <f t="shared" si="1"/>
        <v>71.2</v>
      </c>
      <c r="I33" s="13">
        <v>4</v>
      </c>
      <c r="J33" s="13"/>
    </row>
    <row r="34" spans="1:10">
      <c r="A34" s="13">
        <v>35</v>
      </c>
      <c r="B34" s="13">
        <v>25100700312</v>
      </c>
      <c r="C34" s="13" t="s">
        <v>21</v>
      </c>
      <c r="D34" s="13" t="s">
        <v>16</v>
      </c>
      <c r="E34" s="13" t="s">
        <v>22</v>
      </c>
      <c r="F34" s="35">
        <v>76</v>
      </c>
      <c r="G34" s="36">
        <v>0</v>
      </c>
      <c r="H34" s="36">
        <f t="shared" si="1"/>
        <v>38</v>
      </c>
      <c r="I34" s="13">
        <v>5</v>
      </c>
      <c r="J34" s="13" t="s">
        <v>18</v>
      </c>
    </row>
    <row r="35" spans="1:10">
      <c r="A35" s="13">
        <v>34</v>
      </c>
      <c r="B35" s="13">
        <v>25100700303</v>
      </c>
      <c r="C35" s="13" t="s">
        <v>21</v>
      </c>
      <c r="D35" s="13" t="s">
        <v>16</v>
      </c>
      <c r="E35" s="13" t="s">
        <v>22</v>
      </c>
      <c r="F35" s="35">
        <v>71</v>
      </c>
      <c r="G35" s="36">
        <v>0</v>
      </c>
      <c r="H35" s="36">
        <f t="shared" si="1"/>
        <v>35.5</v>
      </c>
      <c r="I35" s="13">
        <v>6</v>
      </c>
      <c r="J35" s="13" t="s">
        <v>18</v>
      </c>
    </row>
    <row r="36" spans="1:10">
      <c r="A36" s="13">
        <v>36</v>
      </c>
      <c r="B36" s="13">
        <v>25100700306</v>
      </c>
      <c r="C36" s="13" t="s">
        <v>21</v>
      </c>
      <c r="D36" s="13" t="s">
        <v>16</v>
      </c>
      <c r="E36" s="13" t="s">
        <v>22</v>
      </c>
      <c r="F36" s="35">
        <v>70</v>
      </c>
      <c r="G36" s="36">
        <v>0</v>
      </c>
      <c r="H36" s="36">
        <f t="shared" si="1"/>
        <v>35</v>
      </c>
      <c r="I36" s="13">
        <v>7</v>
      </c>
      <c r="J36" s="13" t="s">
        <v>18</v>
      </c>
    </row>
    <row r="37" spans="1:10">
      <c r="A37" s="13">
        <v>33</v>
      </c>
      <c r="B37" s="13">
        <v>25100700315</v>
      </c>
      <c r="C37" s="13" t="s">
        <v>21</v>
      </c>
      <c r="D37" s="13" t="s">
        <v>16</v>
      </c>
      <c r="E37" s="13" t="s">
        <v>22</v>
      </c>
      <c r="F37" s="35">
        <v>70</v>
      </c>
      <c r="G37" s="36">
        <v>0</v>
      </c>
      <c r="H37" s="36">
        <f t="shared" si="1"/>
        <v>35</v>
      </c>
      <c r="I37" s="13">
        <v>7</v>
      </c>
      <c r="J37" s="13" t="s">
        <v>18</v>
      </c>
    </row>
    <row r="38" spans="1:10">
      <c r="A38" s="13">
        <v>37</v>
      </c>
      <c r="B38" s="13">
        <v>25100700324</v>
      </c>
      <c r="C38" s="13" t="s">
        <v>23</v>
      </c>
      <c r="D38" s="13" t="s">
        <v>16</v>
      </c>
      <c r="E38" s="13" t="s">
        <v>24</v>
      </c>
      <c r="F38" s="35">
        <v>73</v>
      </c>
      <c r="G38" s="36">
        <v>85.8</v>
      </c>
      <c r="H38" s="36">
        <f t="shared" ref="H38:H52" si="2">(F38+G38)/2</f>
        <v>79.4</v>
      </c>
      <c r="I38" s="13">
        <v>1</v>
      </c>
      <c r="J38" s="13" t="s">
        <v>14</v>
      </c>
    </row>
    <row r="39" spans="1:10">
      <c r="A39" s="13">
        <v>38</v>
      </c>
      <c r="B39" s="13">
        <v>25100700323</v>
      </c>
      <c r="C39" s="13" t="s">
        <v>23</v>
      </c>
      <c r="D39" s="13" t="s">
        <v>16</v>
      </c>
      <c r="E39" s="13" t="s">
        <v>24</v>
      </c>
      <c r="F39" s="35">
        <v>63</v>
      </c>
      <c r="G39" s="36">
        <v>80.2</v>
      </c>
      <c r="H39" s="36">
        <f t="shared" si="2"/>
        <v>71.6</v>
      </c>
      <c r="I39" s="13">
        <v>2</v>
      </c>
      <c r="J39" s="13" t="s">
        <v>14</v>
      </c>
    </row>
    <row r="40" spans="1:10">
      <c r="A40" s="13">
        <v>39</v>
      </c>
      <c r="B40" s="13">
        <v>25100700320</v>
      </c>
      <c r="C40" s="13" t="s">
        <v>23</v>
      </c>
      <c r="D40" s="13" t="s">
        <v>16</v>
      </c>
      <c r="E40" s="13" t="s">
        <v>24</v>
      </c>
      <c r="F40" s="35">
        <v>61</v>
      </c>
      <c r="G40" s="36">
        <v>80.2</v>
      </c>
      <c r="H40" s="36">
        <f t="shared" si="2"/>
        <v>70.6</v>
      </c>
      <c r="I40" s="13">
        <v>3</v>
      </c>
      <c r="J40" s="13"/>
    </row>
    <row r="41" spans="1:10">
      <c r="A41" s="13">
        <v>40</v>
      </c>
      <c r="B41" s="13">
        <v>25100700325</v>
      </c>
      <c r="C41" s="13" t="s">
        <v>23</v>
      </c>
      <c r="D41" s="13" t="s">
        <v>16</v>
      </c>
      <c r="E41" s="13" t="s">
        <v>24</v>
      </c>
      <c r="F41" s="35">
        <v>56</v>
      </c>
      <c r="G41" s="36">
        <v>82.4</v>
      </c>
      <c r="H41" s="36">
        <f t="shared" si="2"/>
        <v>69.2</v>
      </c>
      <c r="I41" s="13">
        <v>4</v>
      </c>
      <c r="J41" s="13"/>
    </row>
    <row r="42" spans="1:10">
      <c r="A42" s="13">
        <v>41</v>
      </c>
      <c r="B42" s="13">
        <v>25100700322</v>
      </c>
      <c r="C42" s="13" t="s">
        <v>23</v>
      </c>
      <c r="D42" s="13" t="s">
        <v>16</v>
      </c>
      <c r="E42" s="13" t="s">
        <v>24</v>
      </c>
      <c r="F42" s="35">
        <v>60</v>
      </c>
      <c r="G42" s="36">
        <v>74.4</v>
      </c>
      <c r="H42" s="36">
        <f t="shared" si="2"/>
        <v>67.2</v>
      </c>
      <c r="I42" s="13">
        <v>5</v>
      </c>
      <c r="J42" s="13"/>
    </row>
    <row r="43" spans="1:10">
      <c r="A43" s="13">
        <v>42</v>
      </c>
      <c r="B43" s="13">
        <v>25100700326</v>
      </c>
      <c r="C43" s="13" t="s">
        <v>23</v>
      </c>
      <c r="D43" s="13" t="s">
        <v>16</v>
      </c>
      <c r="E43" s="13" t="s">
        <v>24</v>
      </c>
      <c r="F43" s="35">
        <v>56</v>
      </c>
      <c r="G43" s="36">
        <v>78</v>
      </c>
      <c r="H43" s="36">
        <f t="shared" si="2"/>
        <v>67</v>
      </c>
      <c r="I43" s="13">
        <v>6</v>
      </c>
      <c r="J43" s="13"/>
    </row>
    <row r="44" spans="1:10">
      <c r="A44" s="13">
        <v>43</v>
      </c>
      <c r="B44" s="13">
        <v>25100700319</v>
      </c>
      <c r="C44" s="13" t="s">
        <v>23</v>
      </c>
      <c r="D44" s="13" t="s">
        <v>16</v>
      </c>
      <c r="E44" s="13" t="s">
        <v>24</v>
      </c>
      <c r="F44" s="35">
        <v>59</v>
      </c>
      <c r="G44" s="36">
        <v>70</v>
      </c>
      <c r="H44" s="36">
        <f t="shared" si="2"/>
        <v>64.5</v>
      </c>
      <c r="I44" s="13">
        <v>7</v>
      </c>
      <c r="J44" s="13"/>
    </row>
    <row r="45" spans="1:10">
      <c r="A45" s="13">
        <v>44</v>
      </c>
      <c r="B45" s="13">
        <v>25100700407</v>
      </c>
      <c r="C45" s="13" t="s">
        <v>25</v>
      </c>
      <c r="D45" s="13" t="s">
        <v>16</v>
      </c>
      <c r="E45" s="13" t="s">
        <v>26</v>
      </c>
      <c r="F45" s="35">
        <v>68</v>
      </c>
      <c r="G45" s="36">
        <v>82.6</v>
      </c>
      <c r="H45" s="36">
        <f t="shared" si="2"/>
        <v>75.3</v>
      </c>
      <c r="I45" s="13">
        <v>1</v>
      </c>
      <c r="J45" s="13" t="s">
        <v>14</v>
      </c>
    </row>
    <row r="46" spans="1:10">
      <c r="A46" s="13">
        <v>46</v>
      </c>
      <c r="B46" s="13">
        <v>25100700329</v>
      </c>
      <c r="C46" s="13" t="s">
        <v>25</v>
      </c>
      <c r="D46" s="13" t="s">
        <v>16</v>
      </c>
      <c r="E46" s="13" t="s">
        <v>26</v>
      </c>
      <c r="F46" s="35">
        <v>70</v>
      </c>
      <c r="G46" s="36">
        <v>0</v>
      </c>
      <c r="H46" s="36">
        <f t="shared" si="2"/>
        <v>35</v>
      </c>
      <c r="I46" s="13">
        <v>2</v>
      </c>
      <c r="J46" s="13" t="s">
        <v>18</v>
      </c>
    </row>
    <row r="47" spans="1:10">
      <c r="A47" s="13">
        <v>45</v>
      </c>
      <c r="B47" s="13">
        <v>25100700401</v>
      </c>
      <c r="C47" s="13" t="s">
        <v>25</v>
      </c>
      <c r="D47" s="13" t="s">
        <v>16</v>
      </c>
      <c r="E47" s="13" t="s">
        <v>26</v>
      </c>
      <c r="F47" s="35">
        <v>67</v>
      </c>
      <c r="G47" s="36">
        <v>0</v>
      </c>
      <c r="H47" s="36">
        <f t="shared" si="2"/>
        <v>33.5</v>
      </c>
      <c r="I47" s="13">
        <v>3</v>
      </c>
      <c r="J47" s="13" t="s">
        <v>18</v>
      </c>
    </row>
    <row r="48" spans="1:10">
      <c r="A48" s="13">
        <v>47</v>
      </c>
      <c r="B48" s="13">
        <v>25100700409</v>
      </c>
      <c r="C48" s="13" t="s">
        <v>27</v>
      </c>
      <c r="D48" s="13" t="s">
        <v>16</v>
      </c>
      <c r="E48" s="13" t="s">
        <v>28</v>
      </c>
      <c r="F48" s="35">
        <v>66</v>
      </c>
      <c r="G48" s="36">
        <v>83.2</v>
      </c>
      <c r="H48" s="36">
        <f t="shared" si="2"/>
        <v>74.6</v>
      </c>
      <c r="I48" s="13">
        <v>1</v>
      </c>
      <c r="J48" s="13" t="s">
        <v>14</v>
      </c>
    </row>
    <row r="49" spans="1:10">
      <c r="A49" s="13">
        <v>48</v>
      </c>
      <c r="B49" s="13">
        <v>25100700410</v>
      </c>
      <c r="C49" s="13" t="s">
        <v>27</v>
      </c>
      <c r="D49" s="13" t="s">
        <v>16</v>
      </c>
      <c r="E49" s="13" t="s">
        <v>28</v>
      </c>
      <c r="F49" s="35">
        <v>64</v>
      </c>
      <c r="G49" s="36">
        <v>0</v>
      </c>
      <c r="H49" s="36">
        <f t="shared" si="2"/>
        <v>32</v>
      </c>
      <c r="I49" s="13">
        <v>2</v>
      </c>
      <c r="J49" s="13" t="s">
        <v>18</v>
      </c>
    </row>
    <row r="50" spans="1:10">
      <c r="A50" s="13">
        <v>49</v>
      </c>
      <c r="B50" s="13">
        <v>25100700418</v>
      </c>
      <c r="C50" s="13" t="s">
        <v>29</v>
      </c>
      <c r="D50" s="13" t="s">
        <v>30</v>
      </c>
      <c r="E50" s="13" t="s">
        <v>31</v>
      </c>
      <c r="F50" s="35">
        <v>76</v>
      </c>
      <c r="G50" s="36">
        <v>82.8</v>
      </c>
      <c r="H50" s="36">
        <f t="shared" si="2"/>
        <v>79.4</v>
      </c>
      <c r="I50" s="13">
        <v>1</v>
      </c>
      <c r="J50" s="13" t="s">
        <v>14</v>
      </c>
    </row>
    <row r="51" spans="1:10">
      <c r="A51" s="13">
        <v>50</v>
      </c>
      <c r="B51" s="13">
        <v>25100700417</v>
      </c>
      <c r="C51" s="13" t="s">
        <v>29</v>
      </c>
      <c r="D51" s="13" t="s">
        <v>30</v>
      </c>
      <c r="E51" s="13" t="s">
        <v>31</v>
      </c>
      <c r="F51" s="35">
        <v>71</v>
      </c>
      <c r="G51" s="36">
        <v>82.2</v>
      </c>
      <c r="H51" s="36">
        <f t="shared" si="2"/>
        <v>76.6</v>
      </c>
      <c r="I51" s="13">
        <v>2</v>
      </c>
      <c r="J51" s="13"/>
    </row>
    <row r="52" spans="1:10">
      <c r="A52" s="13">
        <v>51</v>
      </c>
      <c r="B52" s="13">
        <v>25100700414</v>
      </c>
      <c r="C52" s="13" t="s">
        <v>29</v>
      </c>
      <c r="D52" s="13" t="s">
        <v>30</v>
      </c>
      <c r="E52" s="13" t="s">
        <v>31</v>
      </c>
      <c r="F52" s="35">
        <v>68</v>
      </c>
      <c r="G52" s="36">
        <v>0</v>
      </c>
      <c r="H52" s="36">
        <f t="shared" si="2"/>
        <v>34</v>
      </c>
      <c r="I52" s="13">
        <v>3</v>
      </c>
      <c r="J52" s="13" t="s">
        <v>18</v>
      </c>
    </row>
    <row r="53" spans="1:10">
      <c r="A53" s="13">
        <v>52</v>
      </c>
      <c r="B53" s="13">
        <v>25100700509</v>
      </c>
      <c r="C53" s="13" t="s">
        <v>32</v>
      </c>
      <c r="D53" s="13" t="s">
        <v>30</v>
      </c>
      <c r="E53" s="13" t="s">
        <v>33</v>
      </c>
      <c r="F53" s="35">
        <v>76</v>
      </c>
      <c r="G53" s="36">
        <v>83.2</v>
      </c>
      <c r="H53" s="36">
        <f t="shared" ref="H53:H61" si="3">(F53+G53)/2</f>
        <v>79.6</v>
      </c>
      <c r="I53" s="13">
        <v>1</v>
      </c>
      <c r="J53" s="13" t="s">
        <v>14</v>
      </c>
    </row>
    <row r="54" spans="1:10">
      <c r="A54" s="13">
        <v>53</v>
      </c>
      <c r="B54" s="13">
        <v>25100700505</v>
      </c>
      <c r="C54" s="13" t="s">
        <v>32</v>
      </c>
      <c r="D54" s="13" t="s">
        <v>30</v>
      </c>
      <c r="E54" s="13" t="s">
        <v>33</v>
      </c>
      <c r="F54" s="35">
        <v>75</v>
      </c>
      <c r="G54" s="36">
        <v>80.2</v>
      </c>
      <c r="H54" s="36">
        <f t="shared" si="3"/>
        <v>77.6</v>
      </c>
      <c r="I54" s="13">
        <v>2</v>
      </c>
      <c r="J54" s="13" t="s">
        <v>14</v>
      </c>
    </row>
    <row r="55" spans="1:10">
      <c r="A55" s="13">
        <v>54</v>
      </c>
      <c r="B55" s="13">
        <v>25100700501</v>
      </c>
      <c r="C55" s="13" t="s">
        <v>32</v>
      </c>
      <c r="D55" s="13" t="s">
        <v>30</v>
      </c>
      <c r="E55" s="13" t="s">
        <v>33</v>
      </c>
      <c r="F55" s="35">
        <v>62</v>
      </c>
      <c r="G55" s="36">
        <v>83.4</v>
      </c>
      <c r="H55" s="36">
        <f t="shared" si="3"/>
        <v>72.7</v>
      </c>
      <c r="I55" s="13">
        <v>3</v>
      </c>
      <c r="J55" s="13" t="s">
        <v>14</v>
      </c>
    </row>
    <row r="56" spans="1:10">
      <c r="A56" s="13">
        <v>55</v>
      </c>
      <c r="B56" s="13">
        <v>25100700420</v>
      </c>
      <c r="C56" s="13" t="s">
        <v>32</v>
      </c>
      <c r="D56" s="13" t="s">
        <v>30</v>
      </c>
      <c r="E56" s="13" t="s">
        <v>33</v>
      </c>
      <c r="F56" s="35">
        <v>69</v>
      </c>
      <c r="G56" s="36">
        <v>75.8</v>
      </c>
      <c r="H56" s="36">
        <f t="shared" si="3"/>
        <v>72.4</v>
      </c>
      <c r="I56" s="13">
        <v>4</v>
      </c>
      <c r="J56" s="13"/>
    </row>
    <row r="57" spans="1:10">
      <c r="A57" s="13">
        <v>56</v>
      </c>
      <c r="B57" s="13">
        <v>25100700426</v>
      </c>
      <c r="C57" s="13" t="s">
        <v>32</v>
      </c>
      <c r="D57" s="13" t="s">
        <v>30</v>
      </c>
      <c r="E57" s="13" t="s">
        <v>33</v>
      </c>
      <c r="F57" s="35">
        <v>69</v>
      </c>
      <c r="G57" s="36">
        <v>74.6</v>
      </c>
      <c r="H57" s="36">
        <f t="shared" si="3"/>
        <v>71.8</v>
      </c>
      <c r="I57" s="13">
        <v>5</v>
      </c>
      <c r="J57" s="13"/>
    </row>
    <row r="58" spans="1:10">
      <c r="A58" s="13">
        <v>57</v>
      </c>
      <c r="B58" s="13">
        <v>25100700424</v>
      </c>
      <c r="C58" s="13" t="s">
        <v>32</v>
      </c>
      <c r="D58" s="13" t="s">
        <v>30</v>
      </c>
      <c r="E58" s="13" t="s">
        <v>33</v>
      </c>
      <c r="F58" s="35">
        <v>66</v>
      </c>
      <c r="G58" s="36">
        <v>75.8</v>
      </c>
      <c r="H58" s="36">
        <f t="shared" si="3"/>
        <v>70.9</v>
      </c>
      <c r="I58" s="13">
        <v>6</v>
      </c>
      <c r="J58" s="13"/>
    </row>
    <row r="59" spans="1:10">
      <c r="A59" s="13">
        <v>58</v>
      </c>
      <c r="B59" s="13">
        <v>25100700507</v>
      </c>
      <c r="C59" s="13" t="s">
        <v>32</v>
      </c>
      <c r="D59" s="13" t="s">
        <v>30</v>
      </c>
      <c r="E59" s="13" t="s">
        <v>33</v>
      </c>
      <c r="F59" s="35">
        <v>64</v>
      </c>
      <c r="G59" s="36">
        <v>75.4</v>
      </c>
      <c r="H59" s="36">
        <f t="shared" si="3"/>
        <v>69.7</v>
      </c>
      <c r="I59" s="13">
        <v>7</v>
      </c>
      <c r="J59" s="13"/>
    </row>
    <row r="60" spans="1:10">
      <c r="A60" s="13">
        <v>59</v>
      </c>
      <c r="B60" s="13">
        <v>25100700428</v>
      </c>
      <c r="C60" s="13" t="s">
        <v>32</v>
      </c>
      <c r="D60" s="13" t="s">
        <v>30</v>
      </c>
      <c r="E60" s="13" t="s">
        <v>33</v>
      </c>
      <c r="F60" s="35">
        <v>60</v>
      </c>
      <c r="G60" s="36">
        <v>77.8</v>
      </c>
      <c r="H60" s="36">
        <f t="shared" si="3"/>
        <v>68.9</v>
      </c>
      <c r="I60" s="13">
        <v>8</v>
      </c>
      <c r="J60" s="13"/>
    </row>
    <row r="61" spans="1:10">
      <c r="A61" s="13">
        <v>60</v>
      </c>
      <c r="B61" s="13">
        <v>25100700508</v>
      </c>
      <c r="C61" s="13" t="s">
        <v>32</v>
      </c>
      <c r="D61" s="13" t="s">
        <v>30</v>
      </c>
      <c r="E61" s="13" t="s">
        <v>33</v>
      </c>
      <c r="F61" s="35">
        <v>63</v>
      </c>
      <c r="G61" s="36">
        <v>0</v>
      </c>
      <c r="H61" s="36">
        <f t="shared" si="3"/>
        <v>31.5</v>
      </c>
      <c r="I61" s="13">
        <v>9</v>
      </c>
      <c r="J61" s="13" t="s">
        <v>18</v>
      </c>
    </row>
    <row r="62" spans="1:10">
      <c r="A62" s="13">
        <v>61</v>
      </c>
      <c r="B62" s="13">
        <v>25100700530</v>
      </c>
      <c r="C62" s="13" t="s">
        <v>34</v>
      </c>
      <c r="D62" s="13" t="s">
        <v>12</v>
      </c>
      <c r="E62" s="13">
        <v>10</v>
      </c>
      <c r="F62" s="35">
        <v>70</v>
      </c>
      <c r="G62" s="36">
        <v>87.2</v>
      </c>
      <c r="H62" s="36">
        <f t="shared" ref="H62:H76" si="4">(F62+G62)/2</f>
        <v>78.6</v>
      </c>
      <c r="I62" s="13">
        <v>1</v>
      </c>
      <c r="J62" s="13" t="s">
        <v>14</v>
      </c>
    </row>
    <row r="63" spans="1:10">
      <c r="A63" s="13">
        <v>62</v>
      </c>
      <c r="B63" s="13">
        <v>25100700605</v>
      </c>
      <c r="C63" s="13" t="s">
        <v>34</v>
      </c>
      <c r="D63" s="13" t="s">
        <v>12</v>
      </c>
      <c r="E63" s="13">
        <v>10</v>
      </c>
      <c r="F63" s="35">
        <v>68</v>
      </c>
      <c r="G63" s="36">
        <v>86.2</v>
      </c>
      <c r="H63" s="36">
        <f t="shared" si="4"/>
        <v>77.1</v>
      </c>
      <c r="I63" s="13">
        <v>2</v>
      </c>
      <c r="J63" s="13" t="s">
        <v>14</v>
      </c>
    </row>
    <row r="64" spans="1:10">
      <c r="A64" s="13">
        <v>63</v>
      </c>
      <c r="B64" s="13">
        <v>25100700526</v>
      </c>
      <c r="C64" s="13" t="s">
        <v>34</v>
      </c>
      <c r="D64" s="13" t="s">
        <v>12</v>
      </c>
      <c r="E64" s="13">
        <v>10</v>
      </c>
      <c r="F64" s="35">
        <v>66</v>
      </c>
      <c r="G64" s="36">
        <v>80.2</v>
      </c>
      <c r="H64" s="36">
        <f t="shared" si="4"/>
        <v>73.1</v>
      </c>
      <c r="I64" s="13">
        <v>3</v>
      </c>
      <c r="J64" s="13" t="s">
        <v>14</v>
      </c>
    </row>
    <row r="65" spans="1:10">
      <c r="A65" s="13">
        <v>64</v>
      </c>
      <c r="B65" s="13">
        <v>25100700604</v>
      </c>
      <c r="C65" s="13" t="s">
        <v>34</v>
      </c>
      <c r="D65" s="13" t="s">
        <v>12</v>
      </c>
      <c r="E65" s="13">
        <v>10</v>
      </c>
      <c r="F65" s="35">
        <v>69</v>
      </c>
      <c r="G65" s="36">
        <v>77</v>
      </c>
      <c r="H65" s="36">
        <f t="shared" si="4"/>
        <v>73</v>
      </c>
      <c r="I65" s="13">
        <v>4</v>
      </c>
      <c r="J65" s="13"/>
    </row>
    <row r="66" spans="1:10">
      <c r="A66" s="13">
        <v>65</v>
      </c>
      <c r="B66" s="13">
        <v>25100700517</v>
      </c>
      <c r="C66" s="13" t="s">
        <v>34</v>
      </c>
      <c r="D66" s="13" t="s">
        <v>12</v>
      </c>
      <c r="E66" s="13">
        <v>10</v>
      </c>
      <c r="F66" s="35">
        <v>66</v>
      </c>
      <c r="G66" s="36">
        <v>77.6</v>
      </c>
      <c r="H66" s="36">
        <f t="shared" si="4"/>
        <v>71.8</v>
      </c>
      <c r="I66" s="13">
        <v>5</v>
      </c>
      <c r="J66" s="13"/>
    </row>
    <row r="67" spans="1:10">
      <c r="A67" s="13">
        <v>66</v>
      </c>
      <c r="B67" s="13">
        <v>25100700518</v>
      </c>
      <c r="C67" s="13" t="s">
        <v>34</v>
      </c>
      <c r="D67" s="13" t="s">
        <v>12</v>
      </c>
      <c r="E67" s="13">
        <v>10</v>
      </c>
      <c r="F67" s="35">
        <v>71</v>
      </c>
      <c r="G67" s="36">
        <v>72.6</v>
      </c>
      <c r="H67" s="36">
        <f t="shared" si="4"/>
        <v>71.8</v>
      </c>
      <c r="I67" s="13">
        <v>5</v>
      </c>
      <c r="J67" s="13"/>
    </row>
    <row r="68" spans="1:10">
      <c r="A68" s="13">
        <v>67</v>
      </c>
      <c r="B68" s="13">
        <v>25100700603</v>
      </c>
      <c r="C68" s="13" t="s">
        <v>34</v>
      </c>
      <c r="D68" s="13" t="s">
        <v>12</v>
      </c>
      <c r="E68" s="13">
        <v>10</v>
      </c>
      <c r="F68" s="35">
        <v>67</v>
      </c>
      <c r="G68" s="36">
        <v>75.6</v>
      </c>
      <c r="H68" s="36">
        <f t="shared" si="4"/>
        <v>71.3</v>
      </c>
      <c r="I68" s="13">
        <v>7</v>
      </c>
      <c r="J68" s="13"/>
    </row>
    <row r="69" spans="1:10">
      <c r="A69" s="13">
        <v>68</v>
      </c>
      <c r="B69" s="13">
        <v>25100700522</v>
      </c>
      <c r="C69" s="13" t="s">
        <v>34</v>
      </c>
      <c r="D69" s="13" t="s">
        <v>12</v>
      </c>
      <c r="E69" s="13">
        <v>10</v>
      </c>
      <c r="F69" s="35">
        <v>66</v>
      </c>
      <c r="G69" s="36">
        <v>75</v>
      </c>
      <c r="H69" s="36">
        <f t="shared" si="4"/>
        <v>70.5</v>
      </c>
      <c r="I69" s="13">
        <v>8</v>
      </c>
      <c r="J69" s="13"/>
    </row>
    <row r="70" spans="1:10">
      <c r="A70" s="13">
        <v>69</v>
      </c>
      <c r="B70" s="13">
        <v>25100700607</v>
      </c>
      <c r="C70" s="13" t="s">
        <v>34</v>
      </c>
      <c r="D70" s="13" t="s">
        <v>12</v>
      </c>
      <c r="E70" s="13">
        <v>10</v>
      </c>
      <c r="F70" s="35">
        <v>69</v>
      </c>
      <c r="G70" s="36">
        <v>70.6</v>
      </c>
      <c r="H70" s="36">
        <f t="shared" si="4"/>
        <v>69.8</v>
      </c>
      <c r="I70" s="13">
        <v>9</v>
      </c>
      <c r="J70" s="13"/>
    </row>
    <row r="71" spans="1:10">
      <c r="A71" s="13">
        <v>70</v>
      </c>
      <c r="B71" s="13">
        <v>25100700611</v>
      </c>
      <c r="C71" s="13" t="s">
        <v>35</v>
      </c>
      <c r="D71" s="13" t="s">
        <v>12</v>
      </c>
      <c r="E71" s="13">
        <v>11</v>
      </c>
      <c r="F71" s="35">
        <v>77</v>
      </c>
      <c r="G71" s="36">
        <v>86</v>
      </c>
      <c r="H71" s="36">
        <f t="shared" si="4"/>
        <v>81.5</v>
      </c>
      <c r="I71" s="13">
        <v>1</v>
      </c>
      <c r="J71" s="13" t="s">
        <v>14</v>
      </c>
    </row>
    <row r="72" spans="1:10">
      <c r="A72" s="13">
        <v>71</v>
      </c>
      <c r="B72" s="13">
        <v>25100700608</v>
      </c>
      <c r="C72" s="13" t="s">
        <v>35</v>
      </c>
      <c r="D72" s="13" t="s">
        <v>12</v>
      </c>
      <c r="E72" s="13">
        <v>11</v>
      </c>
      <c r="F72" s="35">
        <v>78</v>
      </c>
      <c r="G72" s="36">
        <v>79.4</v>
      </c>
      <c r="H72" s="36">
        <f t="shared" si="4"/>
        <v>78.7</v>
      </c>
      <c r="I72" s="13">
        <v>2</v>
      </c>
      <c r="J72" s="13" t="s">
        <v>14</v>
      </c>
    </row>
    <row r="73" spans="1:10">
      <c r="A73" s="13">
        <v>72</v>
      </c>
      <c r="B73" s="13">
        <v>25100700614</v>
      </c>
      <c r="C73" s="13" t="s">
        <v>35</v>
      </c>
      <c r="D73" s="13" t="s">
        <v>12</v>
      </c>
      <c r="E73" s="13">
        <v>11</v>
      </c>
      <c r="F73" s="35">
        <v>72</v>
      </c>
      <c r="G73" s="36">
        <v>82.6</v>
      </c>
      <c r="H73" s="36">
        <f t="shared" si="4"/>
        <v>77.3</v>
      </c>
      <c r="I73" s="13">
        <v>3</v>
      </c>
      <c r="J73" s="13"/>
    </row>
    <row r="74" spans="1:10">
      <c r="A74" s="13">
        <v>73</v>
      </c>
      <c r="B74" s="13">
        <v>25100700617</v>
      </c>
      <c r="C74" s="13" t="s">
        <v>35</v>
      </c>
      <c r="D74" s="13" t="s">
        <v>12</v>
      </c>
      <c r="E74" s="13">
        <v>11</v>
      </c>
      <c r="F74" s="35">
        <v>68</v>
      </c>
      <c r="G74" s="36">
        <v>83</v>
      </c>
      <c r="H74" s="36">
        <f t="shared" si="4"/>
        <v>75.5</v>
      </c>
      <c r="I74" s="13">
        <v>4</v>
      </c>
      <c r="J74" s="13"/>
    </row>
    <row r="75" spans="1:10">
      <c r="A75" s="13">
        <v>74</v>
      </c>
      <c r="B75" s="13">
        <v>25100700618</v>
      </c>
      <c r="C75" s="13" t="s">
        <v>35</v>
      </c>
      <c r="D75" s="13" t="s">
        <v>12</v>
      </c>
      <c r="E75" s="13">
        <v>11</v>
      </c>
      <c r="F75" s="35">
        <v>75</v>
      </c>
      <c r="G75" s="36">
        <v>0</v>
      </c>
      <c r="H75" s="36">
        <f t="shared" si="4"/>
        <v>37.5</v>
      </c>
      <c r="I75" s="13">
        <v>5</v>
      </c>
      <c r="J75" s="13" t="s">
        <v>18</v>
      </c>
    </row>
    <row r="76" spans="1:10">
      <c r="A76" s="13">
        <v>75</v>
      </c>
      <c r="B76" s="13">
        <v>25100700615</v>
      </c>
      <c r="C76" s="13" t="s">
        <v>35</v>
      </c>
      <c r="D76" s="13" t="s">
        <v>12</v>
      </c>
      <c r="E76" s="13">
        <v>11</v>
      </c>
      <c r="F76" s="35">
        <v>65</v>
      </c>
      <c r="G76" s="36">
        <v>0</v>
      </c>
      <c r="H76" s="36">
        <f t="shared" si="4"/>
        <v>32.5</v>
      </c>
      <c r="I76" s="13">
        <v>6</v>
      </c>
      <c r="J76" s="13" t="s">
        <v>18</v>
      </c>
    </row>
    <row r="77" spans="1:10">
      <c r="A77" s="13">
        <v>76</v>
      </c>
      <c r="B77" s="13">
        <v>25100700714</v>
      </c>
      <c r="C77" s="13" t="s">
        <v>36</v>
      </c>
      <c r="D77" s="13" t="s">
        <v>16</v>
      </c>
      <c r="E77" s="13">
        <v>12</v>
      </c>
      <c r="F77" s="35">
        <v>80</v>
      </c>
      <c r="G77" s="36">
        <v>86</v>
      </c>
      <c r="H77" s="36">
        <f t="shared" ref="H77:H104" si="5">(F77+G77)/2</f>
        <v>83</v>
      </c>
      <c r="I77" s="13">
        <v>1</v>
      </c>
      <c r="J77" s="13" t="s">
        <v>14</v>
      </c>
    </row>
    <row r="78" spans="1:10">
      <c r="A78" s="13">
        <v>77</v>
      </c>
      <c r="B78" s="13">
        <v>25100700703</v>
      </c>
      <c r="C78" s="13" t="s">
        <v>36</v>
      </c>
      <c r="D78" s="13" t="s">
        <v>16</v>
      </c>
      <c r="E78" s="13">
        <v>12</v>
      </c>
      <c r="F78" s="35">
        <v>79</v>
      </c>
      <c r="G78" s="36">
        <v>85.6</v>
      </c>
      <c r="H78" s="36">
        <f t="shared" si="5"/>
        <v>82.3</v>
      </c>
      <c r="I78" s="13">
        <v>2</v>
      </c>
      <c r="J78" s="13" t="s">
        <v>14</v>
      </c>
    </row>
    <row r="79" spans="1:10">
      <c r="A79" s="13">
        <v>78</v>
      </c>
      <c r="B79" s="13">
        <v>25100700801</v>
      </c>
      <c r="C79" s="13" t="s">
        <v>36</v>
      </c>
      <c r="D79" s="13" t="s">
        <v>16</v>
      </c>
      <c r="E79" s="13">
        <v>12</v>
      </c>
      <c r="F79" s="35">
        <v>77</v>
      </c>
      <c r="G79" s="36">
        <v>84.2</v>
      </c>
      <c r="H79" s="36">
        <f t="shared" si="5"/>
        <v>80.6</v>
      </c>
      <c r="I79" s="13">
        <v>3</v>
      </c>
      <c r="J79" s="13" t="s">
        <v>14</v>
      </c>
    </row>
    <row r="80" spans="1:10">
      <c r="A80" s="13">
        <v>79</v>
      </c>
      <c r="B80" s="13">
        <v>25100700715</v>
      </c>
      <c r="C80" s="13" t="s">
        <v>36</v>
      </c>
      <c r="D80" s="13" t="s">
        <v>16</v>
      </c>
      <c r="E80" s="13">
        <v>12</v>
      </c>
      <c r="F80" s="35">
        <v>76</v>
      </c>
      <c r="G80" s="36">
        <v>85.2</v>
      </c>
      <c r="H80" s="36">
        <f t="shared" si="5"/>
        <v>80.6</v>
      </c>
      <c r="I80" s="13">
        <v>3</v>
      </c>
      <c r="J80" s="13" t="s">
        <v>14</v>
      </c>
    </row>
    <row r="81" spans="1:10">
      <c r="A81" s="13">
        <v>80</v>
      </c>
      <c r="B81" s="13">
        <v>25100700725</v>
      </c>
      <c r="C81" s="13" t="s">
        <v>36</v>
      </c>
      <c r="D81" s="13" t="s">
        <v>16</v>
      </c>
      <c r="E81" s="13">
        <v>12</v>
      </c>
      <c r="F81" s="35">
        <v>73</v>
      </c>
      <c r="G81" s="36">
        <v>85.2</v>
      </c>
      <c r="H81" s="36">
        <f t="shared" si="5"/>
        <v>79.1</v>
      </c>
      <c r="I81" s="13">
        <v>5</v>
      </c>
      <c r="J81" s="13" t="s">
        <v>14</v>
      </c>
    </row>
    <row r="82" spans="1:10">
      <c r="A82" s="13">
        <v>81</v>
      </c>
      <c r="B82" s="13">
        <v>25100700721</v>
      </c>
      <c r="C82" s="13" t="s">
        <v>36</v>
      </c>
      <c r="D82" s="13" t="s">
        <v>16</v>
      </c>
      <c r="E82" s="13">
        <v>12</v>
      </c>
      <c r="F82" s="35">
        <v>72</v>
      </c>
      <c r="G82" s="36">
        <v>85.6</v>
      </c>
      <c r="H82" s="36">
        <f t="shared" si="5"/>
        <v>78.8</v>
      </c>
      <c r="I82" s="13">
        <v>6</v>
      </c>
      <c r="J82" s="13" t="s">
        <v>14</v>
      </c>
    </row>
    <row r="83" spans="1:10">
      <c r="A83" s="13">
        <v>82</v>
      </c>
      <c r="B83" s="13">
        <v>25100700716</v>
      </c>
      <c r="C83" s="13" t="s">
        <v>36</v>
      </c>
      <c r="D83" s="13" t="s">
        <v>16</v>
      </c>
      <c r="E83" s="13">
        <v>12</v>
      </c>
      <c r="F83" s="35">
        <v>78</v>
      </c>
      <c r="G83" s="36">
        <v>76</v>
      </c>
      <c r="H83" s="36">
        <f t="shared" si="5"/>
        <v>77</v>
      </c>
      <c r="I83" s="13">
        <v>7</v>
      </c>
      <c r="J83" s="13"/>
    </row>
    <row r="84" spans="1:10">
      <c r="A84" s="13">
        <v>83</v>
      </c>
      <c r="B84" s="13">
        <v>25100700627</v>
      </c>
      <c r="C84" s="13" t="s">
        <v>36</v>
      </c>
      <c r="D84" s="13" t="s">
        <v>16</v>
      </c>
      <c r="E84" s="13">
        <v>12</v>
      </c>
      <c r="F84" s="35">
        <v>74</v>
      </c>
      <c r="G84" s="36">
        <v>77.4</v>
      </c>
      <c r="H84" s="36">
        <f t="shared" si="5"/>
        <v>75.7</v>
      </c>
      <c r="I84" s="13">
        <v>8</v>
      </c>
      <c r="J84" s="13"/>
    </row>
    <row r="85" spans="1:10">
      <c r="A85" s="13">
        <v>84</v>
      </c>
      <c r="B85" s="13">
        <v>25100700704</v>
      </c>
      <c r="C85" s="13" t="s">
        <v>36</v>
      </c>
      <c r="D85" s="13" t="s">
        <v>16</v>
      </c>
      <c r="E85" s="13">
        <v>12</v>
      </c>
      <c r="F85" s="35">
        <v>71</v>
      </c>
      <c r="G85" s="36">
        <v>78</v>
      </c>
      <c r="H85" s="36">
        <f t="shared" si="5"/>
        <v>74.5</v>
      </c>
      <c r="I85" s="13">
        <v>9</v>
      </c>
      <c r="J85" s="13"/>
    </row>
    <row r="86" spans="1:10">
      <c r="A86" s="13">
        <v>85</v>
      </c>
      <c r="B86" s="13">
        <v>25100700623</v>
      </c>
      <c r="C86" s="13" t="s">
        <v>36</v>
      </c>
      <c r="D86" s="13" t="s">
        <v>16</v>
      </c>
      <c r="E86" s="13">
        <v>12</v>
      </c>
      <c r="F86" s="35">
        <v>71</v>
      </c>
      <c r="G86" s="36">
        <v>77.4</v>
      </c>
      <c r="H86" s="36">
        <f t="shared" si="5"/>
        <v>74.2</v>
      </c>
      <c r="I86" s="13">
        <v>10</v>
      </c>
      <c r="J86" s="13"/>
    </row>
    <row r="87" spans="1:10">
      <c r="A87" s="13">
        <v>86</v>
      </c>
      <c r="B87" s="13">
        <v>25100700728</v>
      </c>
      <c r="C87" s="13" t="s">
        <v>36</v>
      </c>
      <c r="D87" s="13" t="s">
        <v>16</v>
      </c>
      <c r="E87" s="13">
        <v>12</v>
      </c>
      <c r="F87" s="35">
        <v>67</v>
      </c>
      <c r="G87" s="36">
        <v>80.2</v>
      </c>
      <c r="H87" s="36">
        <f t="shared" si="5"/>
        <v>73.6</v>
      </c>
      <c r="I87" s="13">
        <v>11</v>
      </c>
      <c r="J87" s="13"/>
    </row>
    <row r="88" spans="1:10">
      <c r="A88" s="13">
        <v>87</v>
      </c>
      <c r="B88" s="13">
        <v>25100700622</v>
      </c>
      <c r="C88" s="13" t="s">
        <v>36</v>
      </c>
      <c r="D88" s="13" t="s">
        <v>16</v>
      </c>
      <c r="E88" s="13">
        <v>12</v>
      </c>
      <c r="F88" s="35">
        <v>65</v>
      </c>
      <c r="G88" s="36">
        <v>81.8</v>
      </c>
      <c r="H88" s="36">
        <f t="shared" si="5"/>
        <v>73.4</v>
      </c>
      <c r="I88" s="13">
        <v>12</v>
      </c>
      <c r="J88" s="13"/>
    </row>
    <row r="89" spans="1:10">
      <c r="A89" s="13">
        <v>88</v>
      </c>
      <c r="B89" s="13">
        <v>25100700629</v>
      </c>
      <c r="C89" s="13" t="s">
        <v>36</v>
      </c>
      <c r="D89" s="13" t="s">
        <v>16</v>
      </c>
      <c r="E89" s="13">
        <v>12</v>
      </c>
      <c r="F89" s="35">
        <v>63</v>
      </c>
      <c r="G89" s="36">
        <v>83.6</v>
      </c>
      <c r="H89" s="36">
        <f t="shared" si="5"/>
        <v>73.3</v>
      </c>
      <c r="I89" s="13">
        <v>13</v>
      </c>
      <c r="J89" s="13"/>
    </row>
    <row r="90" spans="1:10">
      <c r="A90" s="13">
        <v>89</v>
      </c>
      <c r="B90" s="13">
        <v>25100700711</v>
      </c>
      <c r="C90" s="13" t="s">
        <v>36</v>
      </c>
      <c r="D90" s="13" t="s">
        <v>16</v>
      </c>
      <c r="E90" s="13">
        <v>12</v>
      </c>
      <c r="F90" s="35">
        <v>66</v>
      </c>
      <c r="G90" s="36">
        <v>80</v>
      </c>
      <c r="H90" s="36">
        <f t="shared" si="5"/>
        <v>73</v>
      </c>
      <c r="I90" s="13">
        <v>14</v>
      </c>
      <c r="J90" s="13"/>
    </row>
    <row r="91" spans="1:10">
      <c r="A91" s="13">
        <v>90</v>
      </c>
      <c r="B91" s="13">
        <v>25100700722</v>
      </c>
      <c r="C91" s="13" t="s">
        <v>36</v>
      </c>
      <c r="D91" s="13" t="s">
        <v>16</v>
      </c>
      <c r="E91" s="13">
        <v>12</v>
      </c>
      <c r="F91" s="35">
        <v>62</v>
      </c>
      <c r="G91" s="36">
        <v>83.2</v>
      </c>
      <c r="H91" s="36">
        <f t="shared" si="5"/>
        <v>72.6</v>
      </c>
      <c r="I91" s="13">
        <v>15</v>
      </c>
      <c r="J91" s="13"/>
    </row>
    <row r="92" spans="1:10">
      <c r="A92" s="13">
        <v>91</v>
      </c>
      <c r="B92" s="13">
        <v>25100700628</v>
      </c>
      <c r="C92" s="13" t="s">
        <v>36</v>
      </c>
      <c r="D92" s="13" t="s">
        <v>16</v>
      </c>
      <c r="E92" s="13">
        <v>12</v>
      </c>
      <c r="F92" s="35">
        <v>65</v>
      </c>
      <c r="G92" s="36">
        <v>80.2</v>
      </c>
      <c r="H92" s="36">
        <f t="shared" si="5"/>
        <v>72.6</v>
      </c>
      <c r="I92" s="13">
        <v>15</v>
      </c>
      <c r="J92" s="13"/>
    </row>
    <row r="93" spans="1:10">
      <c r="A93" s="13">
        <v>92</v>
      </c>
      <c r="B93" s="13">
        <v>25100700718</v>
      </c>
      <c r="C93" s="13" t="s">
        <v>36</v>
      </c>
      <c r="D93" s="13" t="s">
        <v>16</v>
      </c>
      <c r="E93" s="13">
        <v>12</v>
      </c>
      <c r="F93" s="35">
        <v>65</v>
      </c>
      <c r="G93" s="36">
        <v>76.2</v>
      </c>
      <c r="H93" s="36">
        <f t="shared" si="5"/>
        <v>70.6</v>
      </c>
      <c r="I93" s="13">
        <v>17</v>
      </c>
      <c r="J93" s="13"/>
    </row>
    <row r="94" spans="1:10">
      <c r="A94" s="13">
        <v>93</v>
      </c>
      <c r="B94" s="13">
        <v>25100700625</v>
      </c>
      <c r="C94" s="13" t="s">
        <v>36</v>
      </c>
      <c r="D94" s="13" t="s">
        <v>16</v>
      </c>
      <c r="E94" s="13">
        <v>12</v>
      </c>
      <c r="F94" s="35">
        <v>62</v>
      </c>
      <c r="G94" s="36">
        <v>78.4</v>
      </c>
      <c r="H94" s="36">
        <f t="shared" si="5"/>
        <v>70.2</v>
      </c>
      <c r="I94" s="13">
        <v>18</v>
      </c>
      <c r="J94" s="13"/>
    </row>
    <row r="95" spans="1:10">
      <c r="A95" s="13">
        <v>94</v>
      </c>
      <c r="B95" s="13">
        <v>25100700719</v>
      </c>
      <c r="C95" s="13" t="s">
        <v>36</v>
      </c>
      <c r="D95" s="13" t="s">
        <v>16</v>
      </c>
      <c r="E95" s="13">
        <v>12</v>
      </c>
      <c r="F95" s="35">
        <v>63</v>
      </c>
      <c r="G95" s="36">
        <v>77</v>
      </c>
      <c r="H95" s="36">
        <f t="shared" si="5"/>
        <v>70</v>
      </c>
      <c r="I95" s="13">
        <v>19</v>
      </c>
      <c r="J95" s="13"/>
    </row>
    <row r="96" spans="1:10">
      <c r="A96" s="13">
        <v>95</v>
      </c>
      <c r="B96" s="13">
        <v>25100700803</v>
      </c>
      <c r="C96" s="13" t="s">
        <v>37</v>
      </c>
      <c r="D96" s="13" t="s">
        <v>30</v>
      </c>
      <c r="E96" s="13">
        <v>13</v>
      </c>
      <c r="F96" s="35">
        <v>71</v>
      </c>
      <c r="G96" s="36">
        <v>74.4</v>
      </c>
      <c r="H96" s="36">
        <f t="shared" si="5"/>
        <v>72.7</v>
      </c>
      <c r="I96" s="13">
        <v>1</v>
      </c>
      <c r="J96" s="13" t="s">
        <v>14</v>
      </c>
    </row>
    <row r="97" spans="1:10">
      <c r="A97" s="13">
        <v>96</v>
      </c>
      <c r="B97" s="13">
        <v>25100700807</v>
      </c>
      <c r="C97" s="13" t="s">
        <v>37</v>
      </c>
      <c r="D97" s="13" t="s">
        <v>30</v>
      </c>
      <c r="E97" s="13">
        <v>13</v>
      </c>
      <c r="F97" s="35">
        <v>56</v>
      </c>
      <c r="G97" s="36">
        <v>74.2</v>
      </c>
      <c r="H97" s="36">
        <f t="shared" si="5"/>
        <v>65.1</v>
      </c>
      <c r="I97" s="13">
        <v>2</v>
      </c>
      <c r="J97" s="13"/>
    </row>
    <row r="98" spans="1:10">
      <c r="A98" s="13">
        <v>97</v>
      </c>
      <c r="B98" s="13">
        <v>25100700806</v>
      </c>
      <c r="C98" s="13" t="s">
        <v>37</v>
      </c>
      <c r="D98" s="13" t="s">
        <v>30</v>
      </c>
      <c r="E98" s="13">
        <v>13</v>
      </c>
      <c r="F98" s="35">
        <v>69</v>
      </c>
      <c r="G98" s="36">
        <v>0</v>
      </c>
      <c r="H98" s="36">
        <f t="shared" si="5"/>
        <v>34.5</v>
      </c>
      <c r="I98" s="13">
        <v>3</v>
      </c>
      <c r="J98" s="13" t="s">
        <v>18</v>
      </c>
    </row>
    <row r="99" spans="1:10">
      <c r="A99" s="13">
        <v>98</v>
      </c>
      <c r="B99" s="13">
        <v>25100700814</v>
      </c>
      <c r="C99" s="13" t="s">
        <v>38</v>
      </c>
      <c r="D99" s="13" t="s">
        <v>12</v>
      </c>
      <c r="E99" s="13">
        <v>14</v>
      </c>
      <c r="F99" s="35">
        <v>73</v>
      </c>
      <c r="G99" s="36">
        <v>86</v>
      </c>
      <c r="H99" s="36">
        <f t="shared" si="5"/>
        <v>79.5</v>
      </c>
      <c r="I99" s="13">
        <v>1</v>
      </c>
      <c r="J99" s="13" t="s">
        <v>14</v>
      </c>
    </row>
    <row r="100" spans="1:10">
      <c r="A100" s="13">
        <v>99</v>
      </c>
      <c r="B100" s="13">
        <v>25100700808</v>
      </c>
      <c r="C100" s="13" t="s">
        <v>38</v>
      </c>
      <c r="D100" s="13" t="s">
        <v>12</v>
      </c>
      <c r="E100" s="13">
        <v>14</v>
      </c>
      <c r="F100" s="35">
        <v>68</v>
      </c>
      <c r="G100" s="36">
        <v>86.6</v>
      </c>
      <c r="H100" s="36">
        <f t="shared" si="5"/>
        <v>77.3</v>
      </c>
      <c r="I100" s="13">
        <v>2</v>
      </c>
      <c r="J100" s="13" t="s">
        <v>14</v>
      </c>
    </row>
    <row r="101" spans="1:10">
      <c r="A101" s="13">
        <v>100</v>
      </c>
      <c r="B101" s="13">
        <v>25100700818</v>
      </c>
      <c r="C101" s="13" t="s">
        <v>38</v>
      </c>
      <c r="D101" s="13" t="s">
        <v>12</v>
      </c>
      <c r="E101" s="13">
        <v>14</v>
      </c>
      <c r="F101" s="35">
        <v>69</v>
      </c>
      <c r="G101" s="36">
        <v>79</v>
      </c>
      <c r="H101" s="36">
        <f t="shared" si="5"/>
        <v>74</v>
      </c>
      <c r="I101" s="13">
        <v>3</v>
      </c>
      <c r="J101" s="13"/>
    </row>
    <row r="102" spans="1:10">
      <c r="A102" s="13">
        <v>101</v>
      </c>
      <c r="B102" s="13">
        <v>25100700815</v>
      </c>
      <c r="C102" s="13" t="s">
        <v>38</v>
      </c>
      <c r="D102" s="13" t="s">
        <v>12</v>
      </c>
      <c r="E102" s="13">
        <v>14</v>
      </c>
      <c r="F102" s="35">
        <v>67</v>
      </c>
      <c r="G102" s="36">
        <v>80</v>
      </c>
      <c r="H102" s="36">
        <f t="shared" si="5"/>
        <v>73.5</v>
      </c>
      <c r="I102" s="13">
        <v>4</v>
      </c>
      <c r="J102" s="13"/>
    </row>
    <row r="103" spans="1:10">
      <c r="A103" s="13">
        <v>102</v>
      </c>
      <c r="B103" s="13">
        <v>25100700819</v>
      </c>
      <c r="C103" s="13" t="s">
        <v>38</v>
      </c>
      <c r="D103" s="13" t="s">
        <v>12</v>
      </c>
      <c r="E103" s="13">
        <v>14</v>
      </c>
      <c r="F103" s="35">
        <v>65</v>
      </c>
      <c r="G103" s="36">
        <v>81.2</v>
      </c>
      <c r="H103" s="36">
        <f t="shared" si="5"/>
        <v>73.1</v>
      </c>
      <c r="I103" s="13">
        <v>5</v>
      </c>
      <c r="J103" s="13"/>
    </row>
    <row r="104" spans="1:10">
      <c r="A104" s="13">
        <v>103</v>
      </c>
      <c r="B104" s="13">
        <v>25100700811</v>
      </c>
      <c r="C104" s="13" t="s">
        <v>38</v>
      </c>
      <c r="D104" s="13" t="s">
        <v>12</v>
      </c>
      <c r="E104" s="13">
        <v>14</v>
      </c>
      <c r="F104" s="35">
        <v>67</v>
      </c>
      <c r="G104" s="36">
        <v>0</v>
      </c>
      <c r="H104" s="36">
        <f t="shared" si="5"/>
        <v>33.5</v>
      </c>
      <c r="I104" s="13">
        <v>6</v>
      </c>
      <c r="J104" s="13" t="s">
        <v>18</v>
      </c>
    </row>
    <row r="105" spans="1:10">
      <c r="A105" s="13">
        <v>104</v>
      </c>
      <c r="B105" s="13">
        <v>25100700825</v>
      </c>
      <c r="C105" s="13" t="s">
        <v>39</v>
      </c>
      <c r="D105" s="13" t="s">
        <v>30</v>
      </c>
      <c r="E105" s="13">
        <v>15</v>
      </c>
      <c r="F105" s="35">
        <v>76</v>
      </c>
      <c r="G105" s="36">
        <v>82</v>
      </c>
      <c r="H105" s="36">
        <f t="shared" ref="H105:H133" si="6">(F105+G105)/2</f>
        <v>79</v>
      </c>
      <c r="I105" s="13">
        <v>1</v>
      </c>
      <c r="J105" s="13" t="s">
        <v>14</v>
      </c>
    </row>
    <row r="106" spans="1:10">
      <c r="A106" s="13">
        <v>105</v>
      </c>
      <c r="B106" s="13">
        <v>25100700830</v>
      </c>
      <c r="C106" s="13" t="s">
        <v>39</v>
      </c>
      <c r="D106" s="13" t="s">
        <v>30</v>
      </c>
      <c r="E106" s="13">
        <v>15</v>
      </c>
      <c r="F106" s="35">
        <v>72</v>
      </c>
      <c r="G106" s="36">
        <v>86</v>
      </c>
      <c r="H106" s="36">
        <f t="shared" si="6"/>
        <v>79</v>
      </c>
      <c r="I106" s="13">
        <v>1</v>
      </c>
      <c r="J106" s="13" t="s">
        <v>14</v>
      </c>
    </row>
    <row r="107" spans="1:10">
      <c r="A107" s="13">
        <v>106</v>
      </c>
      <c r="B107" s="13">
        <v>25100700908</v>
      </c>
      <c r="C107" s="13" t="s">
        <v>39</v>
      </c>
      <c r="D107" s="13" t="s">
        <v>30</v>
      </c>
      <c r="E107" s="13">
        <v>15</v>
      </c>
      <c r="F107" s="35">
        <v>71</v>
      </c>
      <c r="G107" s="36">
        <v>81.6</v>
      </c>
      <c r="H107" s="36">
        <f t="shared" si="6"/>
        <v>76.3</v>
      </c>
      <c r="I107" s="13">
        <v>3</v>
      </c>
      <c r="J107" s="13" t="s">
        <v>14</v>
      </c>
    </row>
    <row r="108" spans="1:10">
      <c r="A108" s="13">
        <v>107</v>
      </c>
      <c r="B108" s="13">
        <v>25100700827</v>
      </c>
      <c r="C108" s="13" t="s">
        <v>39</v>
      </c>
      <c r="D108" s="13" t="s">
        <v>30</v>
      </c>
      <c r="E108" s="13">
        <v>15</v>
      </c>
      <c r="F108" s="35">
        <v>75</v>
      </c>
      <c r="G108" s="36">
        <v>73.4</v>
      </c>
      <c r="H108" s="36">
        <f t="shared" si="6"/>
        <v>74.2</v>
      </c>
      <c r="I108" s="13">
        <v>4</v>
      </c>
      <c r="J108" s="13" t="s">
        <v>14</v>
      </c>
    </row>
    <row r="109" spans="1:10">
      <c r="A109" s="13">
        <v>108</v>
      </c>
      <c r="B109" s="13">
        <v>25100700822</v>
      </c>
      <c r="C109" s="13" t="s">
        <v>39</v>
      </c>
      <c r="D109" s="13" t="s">
        <v>30</v>
      </c>
      <c r="E109" s="13">
        <v>15</v>
      </c>
      <c r="F109" s="35">
        <v>66</v>
      </c>
      <c r="G109" s="36">
        <v>81.8</v>
      </c>
      <c r="H109" s="36">
        <f t="shared" si="6"/>
        <v>73.9</v>
      </c>
      <c r="I109" s="13">
        <v>5</v>
      </c>
      <c r="J109" s="13" t="s">
        <v>14</v>
      </c>
    </row>
    <row r="110" spans="1:10">
      <c r="A110" s="13">
        <v>109</v>
      </c>
      <c r="B110" s="13">
        <v>25100700903</v>
      </c>
      <c r="C110" s="13" t="s">
        <v>39</v>
      </c>
      <c r="D110" s="13" t="s">
        <v>30</v>
      </c>
      <c r="E110" s="13">
        <v>15</v>
      </c>
      <c r="F110" s="35">
        <v>69</v>
      </c>
      <c r="G110" s="36">
        <v>75.8</v>
      </c>
      <c r="H110" s="36">
        <f t="shared" si="6"/>
        <v>72.4</v>
      </c>
      <c r="I110" s="13">
        <v>6</v>
      </c>
      <c r="J110" s="13"/>
    </row>
    <row r="111" spans="1:10">
      <c r="A111" s="13">
        <v>110</v>
      </c>
      <c r="B111" s="13">
        <v>25100700912</v>
      </c>
      <c r="C111" s="13" t="s">
        <v>39</v>
      </c>
      <c r="D111" s="13" t="s">
        <v>30</v>
      </c>
      <c r="E111" s="13">
        <v>15</v>
      </c>
      <c r="F111" s="35">
        <v>67</v>
      </c>
      <c r="G111" s="36">
        <v>77</v>
      </c>
      <c r="H111" s="36">
        <f t="shared" si="6"/>
        <v>72</v>
      </c>
      <c r="I111" s="13">
        <v>7</v>
      </c>
      <c r="J111" s="13"/>
    </row>
    <row r="112" spans="1:10">
      <c r="A112" s="13">
        <v>111</v>
      </c>
      <c r="B112" s="13">
        <v>25100700915</v>
      </c>
      <c r="C112" s="13" t="s">
        <v>39</v>
      </c>
      <c r="D112" s="13" t="s">
        <v>30</v>
      </c>
      <c r="E112" s="13">
        <v>15</v>
      </c>
      <c r="F112" s="35">
        <v>61</v>
      </c>
      <c r="G112" s="36">
        <v>80.2</v>
      </c>
      <c r="H112" s="36">
        <f t="shared" si="6"/>
        <v>70.6</v>
      </c>
      <c r="I112" s="13">
        <v>8</v>
      </c>
      <c r="J112" s="13"/>
    </row>
    <row r="113" spans="1:10">
      <c r="A113" s="13">
        <v>112</v>
      </c>
      <c r="B113" s="13">
        <v>25100700919</v>
      </c>
      <c r="C113" s="13" t="s">
        <v>39</v>
      </c>
      <c r="D113" s="13" t="s">
        <v>30</v>
      </c>
      <c r="E113" s="13">
        <v>15</v>
      </c>
      <c r="F113" s="35">
        <v>63</v>
      </c>
      <c r="G113" s="36">
        <v>77.2</v>
      </c>
      <c r="H113" s="36">
        <f t="shared" si="6"/>
        <v>70.1</v>
      </c>
      <c r="I113" s="13">
        <v>9</v>
      </c>
      <c r="J113" s="13"/>
    </row>
    <row r="114" spans="1:10">
      <c r="A114" s="13">
        <v>113</v>
      </c>
      <c r="B114" s="13">
        <v>25100700906</v>
      </c>
      <c r="C114" s="13" t="s">
        <v>39</v>
      </c>
      <c r="D114" s="13" t="s">
        <v>30</v>
      </c>
      <c r="E114" s="13">
        <v>15</v>
      </c>
      <c r="F114" s="35">
        <v>60</v>
      </c>
      <c r="G114" s="36">
        <v>80</v>
      </c>
      <c r="H114" s="36">
        <f t="shared" si="6"/>
        <v>70</v>
      </c>
      <c r="I114" s="13">
        <v>10</v>
      </c>
      <c r="J114" s="13"/>
    </row>
    <row r="115" spans="1:10">
      <c r="A115" s="13">
        <v>114</v>
      </c>
      <c r="B115" s="13">
        <v>25100700907</v>
      </c>
      <c r="C115" s="13" t="s">
        <v>39</v>
      </c>
      <c r="D115" s="13" t="s">
        <v>30</v>
      </c>
      <c r="E115" s="13">
        <v>15</v>
      </c>
      <c r="F115" s="35">
        <v>65</v>
      </c>
      <c r="G115" s="36">
        <v>75</v>
      </c>
      <c r="H115" s="36">
        <f t="shared" si="6"/>
        <v>70</v>
      </c>
      <c r="I115" s="13">
        <v>10</v>
      </c>
      <c r="J115" s="13"/>
    </row>
    <row r="116" spans="1:10">
      <c r="A116" s="13">
        <v>115</v>
      </c>
      <c r="B116" s="13">
        <v>25100700916</v>
      </c>
      <c r="C116" s="13" t="s">
        <v>39</v>
      </c>
      <c r="D116" s="13" t="s">
        <v>30</v>
      </c>
      <c r="E116" s="13">
        <v>15</v>
      </c>
      <c r="F116" s="35">
        <v>60</v>
      </c>
      <c r="G116" s="36">
        <v>79</v>
      </c>
      <c r="H116" s="36">
        <f t="shared" si="6"/>
        <v>69.5</v>
      </c>
      <c r="I116" s="13">
        <v>12</v>
      </c>
      <c r="J116" s="13"/>
    </row>
    <row r="117" spans="1:10">
      <c r="A117" s="13">
        <v>116</v>
      </c>
      <c r="B117" s="13">
        <v>25100700821</v>
      </c>
      <c r="C117" s="13" t="s">
        <v>39</v>
      </c>
      <c r="D117" s="13" t="s">
        <v>30</v>
      </c>
      <c r="E117" s="13">
        <v>15</v>
      </c>
      <c r="F117" s="35">
        <v>63</v>
      </c>
      <c r="G117" s="36">
        <v>75</v>
      </c>
      <c r="H117" s="36">
        <f t="shared" si="6"/>
        <v>69</v>
      </c>
      <c r="I117" s="13">
        <v>13</v>
      </c>
      <c r="J117" s="13"/>
    </row>
    <row r="118" spans="1:10">
      <c r="A118" s="13">
        <v>117</v>
      </c>
      <c r="B118" s="13">
        <v>25100700905</v>
      </c>
      <c r="C118" s="13" t="s">
        <v>39</v>
      </c>
      <c r="D118" s="13" t="s">
        <v>30</v>
      </c>
      <c r="E118" s="13">
        <v>15</v>
      </c>
      <c r="F118" s="35">
        <v>60</v>
      </c>
      <c r="G118" s="36">
        <v>76.4</v>
      </c>
      <c r="H118" s="36">
        <f t="shared" si="6"/>
        <v>68.2</v>
      </c>
      <c r="I118" s="13">
        <v>14</v>
      </c>
      <c r="J118" s="13"/>
    </row>
    <row r="119" spans="1:10">
      <c r="A119" s="13">
        <v>118</v>
      </c>
      <c r="B119" s="13">
        <v>25100700826</v>
      </c>
      <c r="C119" s="13" t="s">
        <v>39</v>
      </c>
      <c r="D119" s="13" t="s">
        <v>30</v>
      </c>
      <c r="E119" s="13">
        <v>15</v>
      </c>
      <c r="F119" s="35">
        <v>60</v>
      </c>
      <c r="G119" s="36">
        <v>73.4</v>
      </c>
      <c r="H119" s="36">
        <f t="shared" si="6"/>
        <v>66.7</v>
      </c>
      <c r="I119" s="13">
        <v>15</v>
      </c>
      <c r="J119" s="13"/>
    </row>
    <row r="120" spans="1:10">
      <c r="A120" s="13">
        <v>119</v>
      </c>
      <c r="B120" s="13">
        <v>25100700914</v>
      </c>
      <c r="C120" s="13" t="s">
        <v>39</v>
      </c>
      <c r="D120" s="13" t="s">
        <v>30</v>
      </c>
      <c r="E120" s="13">
        <v>15</v>
      </c>
      <c r="F120" s="35">
        <v>61</v>
      </c>
      <c r="G120" s="36">
        <v>70.8</v>
      </c>
      <c r="H120" s="36">
        <f t="shared" si="6"/>
        <v>65.9</v>
      </c>
      <c r="I120" s="13">
        <v>16</v>
      </c>
      <c r="J120" s="13"/>
    </row>
    <row r="121" spans="1:10">
      <c r="A121" s="13">
        <v>121</v>
      </c>
      <c r="B121" s="13">
        <v>25100700918</v>
      </c>
      <c r="C121" s="13" t="s">
        <v>39</v>
      </c>
      <c r="D121" s="13" t="s">
        <v>30</v>
      </c>
      <c r="E121" s="13">
        <v>15</v>
      </c>
      <c r="F121" s="35">
        <v>78</v>
      </c>
      <c r="G121" s="36">
        <v>0</v>
      </c>
      <c r="H121" s="36">
        <f t="shared" si="6"/>
        <v>39</v>
      </c>
      <c r="I121" s="13">
        <v>17</v>
      </c>
      <c r="J121" s="13" t="s">
        <v>18</v>
      </c>
    </row>
    <row r="122" spans="1:10">
      <c r="A122" s="13">
        <v>120</v>
      </c>
      <c r="B122" s="13">
        <v>25100700920</v>
      </c>
      <c r="C122" s="13" t="s">
        <v>39</v>
      </c>
      <c r="D122" s="13" t="s">
        <v>30</v>
      </c>
      <c r="E122" s="13">
        <v>15</v>
      </c>
      <c r="F122" s="35">
        <v>66</v>
      </c>
      <c r="G122" s="36">
        <v>0</v>
      </c>
      <c r="H122" s="36">
        <f t="shared" si="6"/>
        <v>33</v>
      </c>
      <c r="I122" s="13">
        <v>18</v>
      </c>
      <c r="J122" s="13" t="s">
        <v>18</v>
      </c>
    </row>
    <row r="123" spans="1:10">
      <c r="A123" s="13">
        <v>122</v>
      </c>
      <c r="B123" s="13">
        <v>25100700928</v>
      </c>
      <c r="C123" s="13" t="s">
        <v>40</v>
      </c>
      <c r="D123" s="13" t="s">
        <v>12</v>
      </c>
      <c r="E123" s="13">
        <v>16</v>
      </c>
      <c r="F123" s="35">
        <v>74</v>
      </c>
      <c r="G123" s="36">
        <v>86.6</v>
      </c>
      <c r="H123" s="36">
        <f t="shared" si="6"/>
        <v>80.3</v>
      </c>
      <c r="I123" s="13">
        <v>1</v>
      </c>
      <c r="J123" s="13" t="s">
        <v>14</v>
      </c>
    </row>
    <row r="124" spans="1:10">
      <c r="A124" s="13">
        <v>123</v>
      </c>
      <c r="B124" s="13">
        <v>25100700924</v>
      </c>
      <c r="C124" s="13" t="s">
        <v>40</v>
      </c>
      <c r="D124" s="13" t="s">
        <v>12</v>
      </c>
      <c r="E124" s="13">
        <v>16</v>
      </c>
      <c r="F124" s="35">
        <v>72</v>
      </c>
      <c r="G124" s="36">
        <v>87</v>
      </c>
      <c r="H124" s="36">
        <f t="shared" si="6"/>
        <v>79.5</v>
      </c>
      <c r="I124" s="13">
        <v>2</v>
      </c>
      <c r="J124" s="13" t="s">
        <v>14</v>
      </c>
    </row>
    <row r="125" spans="1:10">
      <c r="A125" s="13">
        <v>124</v>
      </c>
      <c r="B125" s="13">
        <v>25100700921</v>
      </c>
      <c r="C125" s="13" t="s">
        <v>40</v>
      </c>
      <c r="D125" s="13" t="s">
        <v>12</v>
      </c>
      <c r="E125" s="13">
        <v>16</v>
      </c>
      <c r="F125" s="35">
        <v>72</v>
      </c>
      <c r="G125" s="36">
        <v>77</v>
      </c>
      <c r="H125" s="36">
        <f t="shared" si="6"/>
        <v>74.5</v>
      </c>
      <c r="I125" s="13">
        <v>3</v>
      </c>
      <c r="J125" s="13"/>
    </row>
    <row r="126" spans="1:10">
      <c r="A126" s="13">
        <v>125</v>
      </c>
      <c r="B126" s="13">
        <v>25100700930</v>
      </c>
      <c r="C126" s="13" t="s">
        <v>40</v>
      </c>
      <c r="D126" s="13" t="s">
        <v>12</v>
      </c>
      <c r="E126" s="13">
        <v>16</v>
      </c>
      <c r="F126" s="35">
        <v>63</v>
      </c>
      <c r="G126" s="36">
        <v>75.4</v>
      </c>
      <c r="H126" s="36">
        <f t="shared" si="6"/>
        <v>69.2</v>
      </c>
      <c r="I126" s="13">
        <v>4</v>
      </c>
      <c r="J126" s="13"/>
    </row>
    <row r="127" spans="1:10">
      <c r="A127" s="13">
        <v>126</v>
      </c>
      <c r="B127" s="13">
        <v>25100700927</v>
      </c>
      <c r="C127" s="13" t="s">
        <v>40</v>
      </c>
      <c r="D127" s="13" t="s">
        <v>12</v>
      </c>
      <c r="E127" s="13">
        <v>16</v>
      </c>
      <c r="F127" s="35">
        <v>62</v>
      </c>
      <c r="G127" s="36">
        <v>75</v>
      </c>
      <c r="H127" s="36">
        <f t="shared" si="6"/>
        <v>68.5</v>
      </c>
      <c r="I127" s="13">
        <v>5</v>
      </c>
      <c r="J127" s="13"/>
    </row>
    <row r="128" spans="1:10">
      <c r="A128" s="13">
        <v>127</v>
      </c>
      <c r="B128" s="13">
        <v>25100700922</v>
      </c>
      <c r="C128" s="13" t="s">
        <v>40</v>
      </c>
      <c r="D128" s="13" t="s">
        <v>12</v>
      </c>
      <c r="E128" s="13">
        <v>16</v>
      </c>
      <c r="F128" s="35">
        <v>61</v>
      </c>
      <c r="G128" s="36">
        <v>0</v>
      </c>
      <c r="H128" s="36">
        <f t="shared" si="6"/>
        <v>30.5</v>
      </c>
      <c r="I128" s="13">
        <v>6</v>
      </c>
      <c r="J128" s="13" t="s">
        <v>18</v>
      </c>
    </row>
    <row r="129" spans="1:10">
      <c r="A129" s="13">
        <v>128</v>
      </c>
      <c r="B129" s="13">
        <v>25100701010</v>
      </c>
      <c r="C129" s="13" t="s">
        <v>41</v>
      </c>
      <c r="D129" s="13" t="s">
        <v>16</v>
      </c>
      <c r="E129" s="13">
        <v>17</v>
      </c>
      <c r="F129" s="35">
        <v>55</v>
      </c>
      <c r="G129" s="36">
        <v>75.6</v>
      </c>
      <c r="H129" s="36">
        <f t="shared" si="6"/>
        <v>65.3</v>
      </c>
      <c r="I129" s="13">
        <v>1</v>
      </c>
      <c r="J129" s="13" t="s">
        <v>14</v>
      </c>
    </row>
    <row r="130" spans="1:10">
      <c r="A130" s="13">
        <v>129</v>
      </c>
      <c r="B130" s="13">
        <v>25100701007</v>
      </c>
      <c r="C130" s="13" t="s">
        <v>41</v>
      </c>
      <c r="D130" s="13" t="s">
        <v>16</v>
      </c>
      <c r="E130" s="13">
        <v>17</v>
      </c>
      <c r="F130" s="35">
        <v>47</v>
      </c>
      <c r="G130" s="36">
        <v>78.2</v>
      </c>
      <c r="H130" s="36">
        <f t="shared" si="6"/>
        <v>62.6</v>
      </c>
      <c r="I130" s="13">
        <v>2</v>
      </c>
      <c r="J130" s="13" t="s">
        <v>14</v>
      </c>
    </row>
    <row r="131" spans="1:10">
      <c r="A131" s="13">
        <v>130</v>
      </c>
      <c r="B131" s="13">
        <v>25100701009</v>
      </c>
      <c r="C131" s="13" t="s">
        <v>41</v>
      </c>
      <c r="D131" s="13" t="s">
        <v>16</v>
      </c>
      <c r="E131" s="13">
        <v>17</v>
      </c>
      <c r="F131" s="35">
        <v>48</v>
      </c>
      <c r="G131" s="36">
        <v>76.8</v>
      </c>
      <c r="H131" s="36">
        <f t="shared" si="6"/>
        <v>62.4</v>
      </c>
      <c r="I131" s="13">
        <v>3</v>
      </c>
      <c r="J131" s="13" t="s">
        <v>14</v>
      </c>
    </row>
    <row r="132" spans="1:10">
      <c r="A132" s="13">
        <v>131</v>
      </c>
      <c r="B132" s="13">
        <v>25100701002</v>
      </c>
      <c r="C132" s="13" t="s">
        <v>41</v>
      </c>
      <c r="D132" s="13" t="s">
        <v>16</v>
      </c>
      <c r="E132" s="13">
        <v>17</v>
      </c>
      <c r="F132" s="35">
        <v>46</v>
      </c>
      <c r="G132" s="36">
        <v>76.2</v>
      </c>
      <c r="H132" s="36">
        <f t="shared" si="6"/>
        <v>61.1</v>
      </c>
      <c r="I132" s="13">
        <v>4</v>
      </c>
      <c r="J132" s="13" t="s">
        <v>14</v>
      </c>
    </row>
    <row r="133" spans="1:10">
      <c r="A133" s="13">
        <v>132</v>
      </c>
      <c r="B133" s="13">
        <v>25100701011</v>
      </c>
      <c r="C133" s="13" t="s">
        <v>41</v>
      </c>
      <c r="D133" s="13" t="s">
        <v>16</v>
      </c>
      <c r="E133" s="13">
        <v>17</v>
      </c>
      <c r="F133" s="35">
        <v>44</v>
      </c>
      <c r="G133" s="36">
        <v>0</v>
      </c>
      <c r="H133" s="36">
        <f t="shared" si="6"/>
        <v>22</v>
      </c>
      <c r="I133" s="13">
        <v>5</v>
      </c>
      <c r="J133" s="13" t="s">
        <v>18</v>
      </c>
    </row>
    <row r="134" spans="1:10">
      <c r="A134" s="13">
        <v>133</v>
      </c>
      <c r="B134" s="13">
        <v>25100701025</v>
      </c>
      <c r="C134" s="13" t="s">
        <v>42</v>
      </c>
      <c r="D134" s="13" t="s">
        <v>12</v>
      </c>
      <c r="E134" s="13">
        <v>18</v>
      </c>
      <c r="F134" s="35">
        <v>59</v>
      </c>
      <c r="G134" s="36">
        <v>86.6</v>
      </c>
      <c r="H134" s="36">
        <f t="shared" ref="H134:H170" si="7">(F134+G134)/2</f>
        <v>72.8</v>
      </c>
      <c r="I134" s="13">
        <v>1</v>
      </c>
      <c r="J134" s="13" t="s">
        <v>14</v>
      </c>
    </row>
    <row r="135" spans="1:10">
      <c r="A135" s="13">
        <v>134</v>
      </c>
      <c r="B135" s="13">
        <v>25100701015</v>
      </c>
      <c r="C135" s="13" t="s">
        <v>42</v>
      </c>
      <c r="D135" s="13" t="s">
        <v>12</v>
      </c>
      <c r="E135" s="13">
        <v>18</v>
      </c>
      <c r="F135" s="35">
        <v>54</v>
      </c>
      <c r="G135" s="36">
        <v>86.2</v>
      </c>
      <c r="H135" s="36">
        <f t="shared" si="7"/>
        <v>70.1</v>
      </c>
      <c r="I135" s="13">
        <v>2</v>
      </c>
      <c r="J135" s="13" t="s">
        <v>14</v>
      </c>
    </row>
    <row r="136" spans="1:10">
      <c r="A136" s="13">
        <v>135</v>
      </c>
      <c r="B136" s="13">
        <v>25100701020</v>
      </c>
      <c r="C136" s="13" t="s">
        <v>42</v>
      </c>
      <c r="D136" s="13" t="s">
        <v>12</v>
      </c>
      <c r="E136" s="13">
        <v>18</v>
      </c>
      <c r="F136" s="35">
        <v>57</v>
      </c>
      <c r="G136" s="36">
        <v>76.4</v>
      </c>
      <c r="H136" s="36">
        <f t="shared" si="7"/>
        <v>66.7</v>
      </c>
      <c r="I136" s="13">
        <v>3</v>
      </c>
      <c r="J136" s="13"/>
    </row>
    <row r="137" spans="1:10">
      <c r="A137" s="13">
        <v>136</v>
      </c>
      <c r="B137" s="13">
        <v>25100701024</v>
      </c>
      <c r="C137" s="13" t="s">
        <v>42</v>
      </c>
      <c r="D137" s="13" t="s">
        <v>12</v>
      </c>
      <c r="E137" s="13">
        <v>18</v>
      </c>
      <c r="F137" s="35">
        <v>55</v>
      </c>
      <c r="G137" s="36">
        <v>77.8</v>
      </c>
      <c r="H137" s="36">
        <f t="shared" si="7"/>
        <v>66.4</v>
      </c>
      <c r="I137" s="13">
        <v>4</v>
      </c>
      <c r="J137" s="13"/>
    </row>
    <row r="138" spans="1:10">
      <c r="A138" s="13">
        <v>137</v>
      </c>
      <c r="B138" s="13">
        <v>25100701016</v>
      </c>
      <c r="C138" s="13" t="s">
        <v>42</v>
      </c>
      <c r="D138" s="13" t="s">
        <v>12</v>
      </c>
      <c r="E138" s="13">
        <v>18</v>
      </c>
      <c r="F138" s="35">
        <v>57</v>
      </c>
      <c r="G138" s="36">
        <v>74.2</v>
      </c>
      <c r="H138" s="36">
        <f t="shared" si="7"/>
        <v>65.6</v>
      </c>
      <c r="I138" s="13">
        <v>5</v>
      </c>
      <c r="J138" s="13"/>
    </row>
    <row r="139" spans="1:10">
      <c r="A139" s="13">
        <v>138</v>
      </c>
      <c r="B139" s="13">
        <v>25100701019</v>
      </c>
      <c r="C139" s="13" t="s">
        <v>42</v>
      </c>
      <c r="D139" s="13" t="s">
        <v>12</v>
      </c>
      <c r="E139" s="13">
        <v>18</v>
      </c>
      <c r="F139" s="35">
        <v>54</v>
      </c>
      <c r="G139" s="36">
        <v>73.4</v>
      </c>
      <c r="H139" s="36">
        <f t="shared" si="7"/>
        <v>63.7</v>
      </c>
      <c r="I139" s="13">
        <v>6</v>
      </c>
      <c r="J139" s="13"/>
    </row>
    <row r="140" spans="1:10">
      <c r="A140" s="13">
        <v>139</v>
      </c>
      <c r="B140" s="13">
        <v>25100701028</v>
      </c>
      <c r="C140" s="13" t="s">
        <v>43</v>
      </c>
      <c r="D140" s="13" t="s">
        <v>30</v>
      </c>
      <c r="E140" s="13">
        <v>19</v>
      </c>
      <c r="F140" s="35">
        <v>74</v>
      </c>
      <c r="G140" s="36">
        <v>85</v>
      </c>
      <c r="H140" s="36">
        <f t="shared" si="7"/>
        <v>79.5</v>
      </c>
      <c r="I140" s="13">
        <v>1</v>
      </c>
      <c r="J140" s="13" t="s">
        <v>14</v>
      </c>
    </row>
    <row r="141" spans="1:10">
      <c r="A141" s="13">
        <v>140</v>
      </c>
      <c r="B141" s="13">
        <v>25100701026</v>
      </c>
      <c r="C141" s="13" t="s">
        <v>43</v>
      </c>
      <c r="D141" s="13" t="s">
        <v>30</v>
      </c>
      <c r="E141" s="13">
        <v>19</v>
      </c>
      <c r="F141" s="35">
        <v>71</v>
      </c>
      <c r="G141" s="36">
        <v>86.6</v>
      </c>
      <c r="H141" s="36">
        <f t="shared" si="7"/>
        <v>78.8</v>
      </c>
      <c r="I141" s="13">
        <v>2</v>
      </c>
      <c r="J141" s="13" t="s">
        <v>14</v>
      </c>
    </row>
    <row r="142" spans="1:10">
      <c r="A142" s="13">
        <v>141</v>
      </c>
      <c r="B142" s="13">
        <v>25100701027</v>
      </c>
      <c r="C142" s="13" t="s">
        <v>43</v>
      </c>
      <c r="D142" s="13" t="s">
        <v>30</v>
      </c>
      <c r="E142" s="13">
        <v>19</v>
      </c>
      <c r="F142" s="35">
        <v>72</v>
      </c>
      <c r="G142" s="36">
        <v>82</v>
      </c>
      <c r="H142" s="36">
        <f t="shared" si="7"/>
        <v>77</v>
      </c>
      <c r="I142" s="13">
        <v>3</v>
      </c>
      <c r="J142" s="13" t="s">
        <v>14</v>
      </c>
    </row>
    <row r="143" spans="1:10">
      <c r="A143" s="13">
        <v>142</v>
      </c>
      <c r="B143" s="13">
        <v>25100701111</v>
      </c>
      <c r="C143" s="13" t="s">
        <v>43</v>
      </c>
      <c r="D143" s="13" t="s">
        <v>30</v>
      </c>
      <c r="E143" s="13">
        <v>19</v>
      </c>
      <c r="F143" s="35">
        <v>69</v>
      </c>
      <c r="G143" s="36">
        <v>84</v>
      </c>
      <c r="H143" s="36">
        <f t="shared" si="7"/>
        <v>76.5</v>
      </c>
      <c r="I143" s="13">
        <v>4</v>
      </c>
      <c r="J143" s="13"/>
    </row>
    <row r="144" spans="1:10">
      <c r="A144" s="13">
        <v>143</v>
      </c>
      <c r="B144" s="13">
        <v>25100701105</v>
      </c>
      <c r="C144" s="13" t="s">
        <v>43</v>
      </c>
      <c r="D144" s="13" t="s">
        <v>30</v>
      </c>
      <c r="E144" s="13">
        <v>19</v>
      </c>
      <c r="F144" s="35">
        <v>71</v>
      </c>
      <c r="G144" s="36">
        <v>79.2</v>
      </c>
      <c r="H144" s="36">
        <f t="shared" si="7"/>
        <v>75.1</v>
      </c>
      <c r="I144" s="13">
        <v>5</v>
      </c>
      <c r="J144" s="13"/>
    </row>
    <row r="145" spans="1:10">
      <c r="A145" s="13">
        <v>144</v>
      </c>
      <c r="B145" s="13">
        <v>25100701106</v>
      </c>
      <c r="C145" s="13" t="s">
        <v>43</v>
      </c>
      <c r="D145" s="13" t="s">
        <v>30</v>
      </c>
      <c r="E145" s="13">
        <v>19</v>
      </c>
      <c r="F145" s="35">
        <v>64</v>
      </c>
      <c r="G145" s="36">
        <v>83.8</v>
      </c>
      <c r="H145" s="36">
        <f t="shared" si="7"/>
        <v>73.9</v>
      </c>
      <c r="I145" s="13">
        <v>6</v>
      </c>
      <c r="J145" s="13"/>
    </row>
    <row r="146" spans="1:10">
      <c r="A146" s="13">
        <v>145</v>
      </c>
      <c r="B146" s="13">
        <v>25100701113</v>
      </c>
      <c r="C146" s="13" t="s">
        <v>43</v>
      </c>
      <c r="D146" s="13" t="s">
        <v>30</v>
      </c>
      <c r="E146" s="13">
        <v>19</v>
      </c>
      <c r="F146" s="35">
        <v>64</v>
      </c>
      <c r="G146" s="36">
        <v>78</v>
      </c>
      <c r="H146" s="36">
        <f t="shared" si="7"/>
        <v>71</v>
      </c>
      <c r="I146" s="13">
        <v>7</v>
      </c>
      <c r="J146" s="13"/>
    </row>
    <row r="147" spans="1:10">
      <c r="A147" s="13">
        <v>146</v>
      </c>
      <c r="B147" s="13">
        <v>25100701107</v>
      </c>
      <c r="C147" s="13" t="s">
        <v>43</v>
      </c>
      <c r="D147" s="13" t="s">
        <v>30</v>
      </c>
      <c r="E147" s="13">
        <v>19</v>
      </c>
      <c r="F147" s="35">
        <v>67</v>
      </c>
      <c r="G147" s="36">
        <v>73</v>
      </c>
      <c r="H147" s="36">
        <f t="shared" si="7"/>
        <v>70</v>
      </c>
      <c r="I147" s="13">
        <v>8</v>
      </c>
      <c r="J147" s="13"/>
    </row>
    <row r="148" spans="1:10">
      <c r="A148" s="13">
        <v>147</v>
      </c>
      <c r="B148" s="13">
        <v>25100701102</v>
      </c>
      <c r="C148" s="13" t="s">
        <v>43</v>
      </c>
      <c r="D148" s="13" t="s">
        <v>30</v>
      </c>
      <c r="E148" s="13">
        <v>19</v>
      </c>
      <c r="F148" s="35">
        <v>63</v>
      </c>
      <c r="G148" s="36">
        <v>75.8</v>
      </c>
      <c r="H148" s="36">
        <f t="shared" si="7"/>
        <v>69.4</v>
      </c>
      <c r="I148" s="13">
        <v>9</v>
      </c>
      <c r="J148" s="13"/>
    </row>
    <row r="149" spans="1:10">
      <c r="A149" s="13">
        <v>148</v>
      </c>
      <c r="B149" s="13">
        <v>25100701112</v>
      </c>
      <c r="C149" s="13" t="s">
        <v>43</v>
      </c>
      <c r="D149" s="13" t="s">
        <v>30</v>
      </c>
      <c r="E149" s="13">
        <v>19</v>
      </c>
      <c r="F149" s="35">
        <v>63</v>
      </c>
      <c r="G149" s="36">
        <v>73.8</v>
      </c>
      <c r="H149" s="36">
        <f t="shared" si="7"/>
        <v>68.4</v>
      </c>
      <c r="I149" s="13">
        <v>10</v>
      </c>
      <c r="J149" s="13"/>
    </row>
    <row r="150" spans="1:10">
      <c r="A150" s="13">
        <v>149</v>
      </c>
      <c r="B150" s="13">
        <v>25100701123</v>
      </c>
      <c r="C150" s="13" t="s">
        <v>44</v>
      </c>
      <c r="D150" s="13" t="s">
        <v>30</v>
      </c>
      <c r="E150" s="13">
        <v>20</v>
      </c>
      <c r="F150" s="35">
        <v>69</v>
      </c>
      <c r="G150" s="36">
        <v>79.6</v>
      </c>
      <c r="H150" s="36">
        <f t="shared" si="7"/>
        <v>74.3</v>
      </c>
      <c r="I150" s="13">
        <v>1</v>
      </c>
      <c r="J150" s="13" t="s">
        <v>14</v>
      </c>
    </row>
    <row r="151" spans="1:10">
      <c r="A151" s="13">
        <v>150</v>
      </c>
      <c r="B151" s="13">
        <v>25100701125</v>
      </c>
      <c r="C151" s="13" t="s">
        <v>44</v>
      </c>
      <c r="D151" s="13" t="s">
        <v>30</v>
      </c>
      <c r="E151" s="13">
        <v>20</v>
      </c>
      <c r="F151" s="35">
        <v>59</v>
      </c>
      <c r="G151" s="36">
        <v>76</v>
      </c>
      <c r="H151" s="36">
        <f t="shared" si="7"/>
        <v>67.5</v>
      </c>
      <c r="I151" s="13">
        <v>2</v>
      </c>
      <c r="J151" s="13"/>
    </row>
    <row r="152" spans="1:10">
      <c r="A152" s="13">
        <v>151</v>
      </c>
      <c r="B152" s="13">
        <v>25100701120</v>
      </c>
      <c r="C152" s="13" t="s">
        <v>44</v>
      </c>
      <c r="D152" s="13" t="s">
        <v>30</v>
      </c>
      <c r="E152" s="13">
        <v>20</v>
      </c>
      <c r="F152" s="35">
        <v>53</v>
      </c>
      <c r="G152" s="36">
        <v>74.6</v>
      </c>
      <c r="H152" s="36">
        <f t="shared" si="7"/>
        <v>63.8</v>
      </c>
      <c r="I152" s="13">
        <v>3</v>
      </c>
      <c r="J152" s="13"/>
    </row>
    <row r="153" spans="1:10">
      <c r="A153" s="13">
        <v>152</v>
      </c>
      <c r="B153" s="13">
        <v>25100701203</v>
      </c>
      <c r="C153" s="13" t="s">
        <v>45</v>
      </c>
      <c r="D153" s="13" t="s">
        <v>16</v>
      </c>
      <c r="E153" s="13">
        <v>21</v>
      </c>
      <c r="F153" s="35">
        <v>75</v>
      </c>
      <c r="G153" s="36">
        <v>87.8</v>
      </c>
      <c r="H153" s="36">
        <f t="shared" si="7"/>
        <v>81.4</v>
      </c>
      <c r="I153" s="13">
        <v>1</v>
      </c>
      <c r="J153" s="13" t="s">
        <v>14</v>
      </c>
    </row>
    <row r="154" spans="1:10">
      <c r="A154" s="13">
        <v>153</v>
      </c>
      <c r="B154" s="13">
        <v>25100701202</v>
      </c>
      <c r="C154" s="13" t="s">
        <v>45</v>
      </c>
      <c r="D154" s="13" t="s">
        <v>16</v>
      </c>
      <c r="E154" s="13">
        <v>21</v>
      </c>
      <c r="F154" s="35">
        <v>70</v>
      </c>
      <c r="G154" s="36">
        <v>84</v>
      </c>
      <c r="H154" s="36">
        <f t="shared" si="7"/>
        <v>77</v>
      </c>
      <c r="I154" s="13">
        <v>2</v>
      </c>
      <c r="J154" s="13" t="s">
        <v>14</v>
      </c>
    </row>
    <row r="155" spans="1:10">
      <c r="A155" s="13">
        <v>154</v>
      </c>
      <c r="B155" s="13">
        <v>25100701129</v>
      </c>
      <c r="C155" s="13" t="s">
        <v>45</v>
      </c>
      <c r="D155" s="13" t="s">
        <v>16</v>
      </c>
      <c r="E155" s="13">
        <v>21</v>
      </c>
      <c r="F155" s="35">
        <v>71</v>
      </c>
      <c r="G155" s="36">
        <v>78.4</v>
      </c>
      <c r="H155" s="36">
        <f t="shared" si="7"/>
        <v>74.7</v>
      </c>
      <c r="I155" s="13">
        <v>3</v>
      </c>
      <c r="J155" s="13"/>
    </row>
    <row r="156" spans="1:10">
      <c r="A156" s="13">
        <v>155</v>
      </c>
      <c r="B156" s="13">
        <v>25100701130</v>
      </c>
      <c r="C156" s="13" t="s">
        <v>45</v>
      </c>
      <c r="D156" s="13" t="s">
        <v>16</v>
      </c>
      <c r="E156" s="13">
        <v>21</v>
      </c>
      <c r="F156" s="35">
        <v>57</v>
      </c>
      <c r="G156" s="36">
        <v>75.6</v>
      </c>
      <c r="H156" s="36">
        <f t="shared" si="7"/>
        <v>66.3</v>
      </c>
      <c r="I156" s="13">
        <v>4</v>
      </c>
      <c r="J156" s="13"/>
    </row>
    <row r="157" spans="1:10">
      <c r="A157" s="13">
        <v>156</v>
      </c>
      <c r="B157" s="13">
        <v>25100701201</v>
      </c>
      <c r="C157" s="13" t="s">
        <v>45</v>
      </c>
      <c r="D157" s="13" t="s">
        <v>16</v>
      </c>
      <c r="E157" s="13">
        <v>21</v>
      </c>
      <c r="F157" s="35">
        <v>51</v>
      </c>
      <c r="G157" s="36">
        <v>77</v>
      </c>
      <c r="H157" s="36">
        <f t="shared" si="7"/>
        <v>64</v>
      </c>
      <c r="I157" s="13">
        <v>5</v>
      </c>
      <c r="J157" s="13"/>
    </row>
    <row r="158" spans="1:10">
      <c r="A158" s="13">
        <v>157</v>
      </c>
      <c r="B158" s="13">
        <v>25100701128</v>
      </c>
      <c r="C158" s="13" t="s">
        <v>45</v>
      </c>
      <c r="D158" s="13" t="s">
        <v>16</v>
      </c>
      <c r="E158" s="13">
        <v>21</v>
      </c>
      <c r="F158" s="35">
        <v>65</v>
      </c>
      <c r="G158" s="36">
        <v>0</v>
      </c>
      <c r="H158" s="36">
        <f t="shared" si="7"/>
        <v>32.5</v>
      </c>
      <c r="I158" s="13">
        <v>6</v>
      </c>
      <c r="J158" s="13" t="s">
        <v>18</v>
      </c>
    </row>
    <row r="159" spans="1:10">
      <c r="A159" s="13">
        <v>158</v>
      </c>
      <c r="B159" s="13">
        <v>25100701216</v>
      </c>
      <c r="C159" s="13" t="s">
        <v>46</v>
      </c>
      <c r="D159" s="13" t="s">
        <v>30</v>
      </c>
      <c r="E159" s="13">
        <v>22</v>
      </c>
      <c r="F159" s="35">
        <v>76</v>
      </c>
      <c r="G159" s="36">
        <v>85.8</v>
      </c>
      <c r="H159" s="36">
        <f t="shared" si="7"/>
        <v>80.9</v>
      </c>
      <c r="I159" s="13">
        <v>1</v>
      </c>
      <c r="J159" s="13" t="s">
        <v>14</v>
      </c>
    </row>
    <row r="160" spans="1:10">
      <c r="A160" s="13">
        <v>159</v>
      </c>
      <c r="B160" s="13">
        <v>25100701220</v>
      </c>
      <c r="C160" s="13" t="s">
        <v>46</v>
      </c>
      <c r="D160" s="13" t="s">
        <v>30</v>
      </c>
      <c r="E160" s="13">
        <v>22</v>
      </c>
      <c r="F160" s="35">
        <v>70</v>
      </c>
      <c r="G160" s="36">
        <v>81.8</v>
      </c>
      <c r="H160" s="36">
        <f t="shared" si="7"/>
        <v>75.9</v>
      </c>
      <c r="I160" s="13">
        <v>2</v>
      </c>
      <c r="J160" s="13" t="s">
        <v>14</v>
      </c>
    </row>
    <row r="161" spans="1:10">
      <c r="A161" s="13">
        <v>160</v>
      </c>
      <c r="B161" s="13">
        <v>25100701211</v>
      </c>
      <c r="C161" s="13" t="s">
        <v>46</v>
      </c>
      <c r="D161" s="13" t="s">
        <v>30</v>
      </c>
      <c r="E161" s="13">
        <v>22</v>
      </c>
      <c r="F161" s="35">
        <v>69</v>
      </c>
      <c r="G161" s="36">
        <v>80.4</v>
      </c>
      <c r="H161" s="36">
        <f t="shared" si="7"/>
        <v>74.7</v>
      </c>
      <c r="I161" s="13">
        <v>3</v>
      </c>
      <c r="J161" s="13"/>
    </row>
    <row r="162" spans="1:10">
      <c r="A162" s="13">
        <v>161</v>
      </c>
      <c r="B162" s="13">
        <v>25100701209</v>
      </c>
      <c r="C162" s="13" t="s">
        <v>46</v>
      </c>
      <c r="D162" s="13" t="s">
        <v>30</v>
      </c>
      <c r="E162" s="13">
        <v>22</v>
      </c>
      <c r="F162" s="35">
        <v>66</v>
      </c>
      <c r="G162" s="36">
        <v>78.4</v>
      </c>
      <c r="H162" s="36">
        <f t="shared" si="7"/>
        <v>72.2</v>
      </c>
      <c r="I162" s="13">
        <v>4</v>
      </c>
      <c r="J162" s="13"/>
    </row>
    <row r="163" spans="1:10">
      <c r="A163" s="13">
        <v>162</v>
      </c>
      <c r="B163" s="13">
        <v>25100701213</v>
      </c>
      <c r="C163" s="13" t="s">
        <v>46</v>
      </c>
      <c r="D163" s="13" t="s">
        <v>30</v>
      </c>
      <c r="E163" s="13">
        <v>22</v>
      </c>
      <c r="F163" s="35">
        <v>64</v>
      </c>
      <c r="G163" s="36">
        <v>76.8</v>
      </c>
      <c r="H163" s="36">
        <f t="shared" si="7"/>
        <v>70.4</v>
      </c>
      <c r="I163" s="13">
        <v>5</v>
      </c>
      <c r="J163" s="13"/>
    </row>
    <row r="164" spans="1:10">
      <c r="A164" s="13">
        <v>163</v>
      </c>
      <c r="B164" s="13">
        <v>25100701212</v>
      </c>
      <c r="C164" s="13" t="s">
        <v>46</v>
      </c>
      <c r="D164" s="13" t="s">
        <v>30</v>
      </c>
      <c r="E164" s="13">
        <v>22</v>
      </c>
      <c r="F164" s="35">
        <v>65</v>
      </c>
      <c r="G164" s="36">
        <v>0</v>
      </c>
      <c r="H164" s="36">
        <f t="shared" si="7"/>
        <v>32.5</v>
      </c>
      <c r="I164" s="13">
        <v>6</v>
      </c>
      <c r="J164" s="13" t="s">
        <v>18</v>
      </c>
    </row>
    <row r="165" spans="1:10">
      <c r="A165" s="13">
        <v>164</v>
      </c>
      <c r="B165" s="13">
        <v>25100701228</v>
      </c>
      <c r="C165" s="13" t="s">
        <v>47</v>
      </c>
      <c r="D165" s="13" t="s">
        <v>12</v>
      </c>
      <c r="E165" s="13">
        <v>2301</v>
      </c>
      <c r="F165" s="35">
        <v>64</v>
      </c>
      <c r="G165" s="36">
        <v>87</v>
      </c>
      <c r="H165" s="36">
        <f t="shared" si="7"/>
        <v>75.5</v>
      </c>
      <c r="I165" s="13">
        <v>1</v>
      </c>
      <c r="J165" s="13" t="s">
        <v>14</v>
      </c>
    </row>
    <row r="166" spans="1:10">
      <c r="A166" s="13">
        <v>165</v>
      </c>
      <c r="B166" s="13">
        <v>25100701225</v>
      </c>
      <c r="C166" s="13" t="s">
        <v>47</v>
      </c>
      <c r="D166" s="13" t="s">
        <v>12</v>
      </c>
      <c r="E166" s="13">
        <v>2301</v>
      </c>
      <c r="F166" s="35">
        <v>72</v>
      </c>
      <c r="G166" s="36">
        <v>75.4</v>
      </c>
      <c r="H166" s="36">
        <f t="shared" si="7"/>
        <v>73.7</v>
      </c>
      <c r="I166" s="13">
        <v>2</v>
      </c>
      <c r="J166" s="13" t="s">
        <v>14</v>
      </c>
    </row>
    <row r="167" spans="1:10">
      <c r="A167" s="13">
        <v>166</v>
      </c>
      <c r="B167" s="13">
        <v>25100701224</v>
      </c>
      <c r="C167" s="13" t="s">
        <v>47</v>
      </c>
      <c r="D167" s="13" t="s">
        <v>12</v>
      </c>
      <c r="E167" s="13">
        <v>2301</v>
      </c>
      <c r="F167" s="35">
        <v>66</v>
      </c>
      <c r="G167" s="36">
        <v>75.6</v>
      </c>
      <c r="H167" s="36">
        <f t="shared" si="7"/>
        <v>70.8</v>
      </c>
      <c r="I167" s="13">
        <v>3</v>
      </c>
      <c r="J167" s="13"/>
    </row>
    <row r="168" spans="1:10">
      <c r="A168" s="13">
        <v>167</v>
      </c>
      <c r="B168" s="13">
        <v>25100701226</v>
      </c>
      <c r="C168" s="13" t="s">
        <v>47</v>
      </c>
      <c r="D168" s="13" t="s">
        <v>12</v>
      </c>
      <c r="E168" s="13">
        <v>2301</v>
      </c>
      <c r="F168" s="35">
        <v>49</v>
      </c>
      <c r="G168" s="36">
        <v>70.8</v>
      </c>
      <c r="H168" s="36">
        <f t="shared" si="7"/>
        <v>59.9</v>
      </c>
      <c r="I168" s="13">
        <v>4</v>
      </c>
      <c r="J168" s="13"/>
    </row>
    <row r="169" spans="1:10">
      <c r="A169" s="13">
        <v>168</v>
      </c>
      <c r="B169" s="13">
        <v>25100701230</v>
      </c>
      <c r="C169" s="13" t="s">
        <v>47</v>
      </c>
      <c r="D169" s="13" t="s">
        <v>12</v>
      </c>
      <c r="E169" s="13">
        <v>2301</v>
      </c>
      <c r="F169" s="35">
        <v>63</v>
      </c>
      <c r="G169" s="36">
        <v>0</v>
      </c>
      <c r="H169" s="36">
        <f t="shared" si="7"/>
        <v>31.5</v>
      </c>
      <c r="I169" s="13">
        <v>5</v>
      </c>
      <c r="J169" s="13" t="s">
        <v>18</v>
      </c>
    </row>
    <row r="170" spans="1:10">
      <c r="A170" s="13">
        <v>169</v>
      </c>
      <c r="B170" s="13">
        <v>25100701227</v>
      </c>
      <c r="C170" s="13" t="s">
        <v>47</v>
      </c>
      <c r="D170" s="13" t="s">
        <v>12</v>
      </c>
      <c r="E170" s="13">
        <v>2301</v>
      </c>
      <c r="F170" s="35">
        <v>52</v>
      </c>
      <c r="G170" s="36">
        <v>0</v>
      </c>
      <c r="H170" s="36">
        <f t="shared" si="7"/>
        <v>26</v>
      </c>
      <c r="I170" s="13">
        <v>6</v>
      </c>
      <c r="J170" s="13" t="s">
        <v>18</v>
      </c>
    </row>
    <row r="171" spans="1:10">
      <c r="A171" s="13">
        <v>170</v>
      </c>
      <c r="B171" s="13">
        <v>25100701310</v>
      </c>
      <c r="C171" s="13" t="s">
        <v>47</v>
      </c>
      <c r="D171" s="13" t="s">
        <v>12</v>
      </c>
      <c r="E171" s="13">
        <v>2302</v>
      </c>
      <c r="F171" s="35">
        <v>69</v>
      </c>
      <c r="G171" s="36">
        <v>86.4</v>
      </c>
      <c r="H171" s="36">
        <f t="shared" ref="H171:H179" si="8">(F171+G171)/2</f>
        <v>77.7</v>
      </c>
      <c r="I171" s="13">
        <v>1</v>
      </c>
      <c r="J171" s="13" t="s">
        <v>14</v>
      </c>
    </row>
    <row r="172" spans="1:10">
      <c r="A172" s="13">
        <v>171</v>
      </c>
      <c r="B172" s="13">
        <v>25100701313</v>
      </c>
      <c r="C172" s="13" t="s">
        <v>47</v>
      </c>
      <c r="D172" s="13" t="s">
        <v>12</v>
      </c>
      <c r="E172" s="13">
        <v>2302</v>
      </c>
      <c r="F172" s="35">
        <v>71</v>
      </c>
      <c r="G172" s="36">
        <v>71</v>
      </c>
      <c r="H172" s="36">
        <f t="shared" si="8"/>
        <v>71</v>
      </c>
      <c r="I172" s="13">
        <v>2</v>
      </c>
      <c r="J172" s="13"/>
    </row>
    <row r="173" spans="1:10">
      <c r="A173" s="13">
        <v>172</v>
      </c>
      <c r="B173" s="13">
        <v>25100701312</v>
      </c>
      <c r="C173" s="13" t="s">
        <v>47</v>
      </c>
      <c r="D173" s="13" t="s">
        <v>12</v>
      </c>
      <c r="E173" s="13">
        <v>2302</v>
      </c>
      <c r="F173" s="35">
        <v>58</v>
      </c>
      <c r="G173" s="36">
        <v>79.6</v>
      </c>
      <c r="H173" s="36">
        <f t="shared" si="8"/>
        <v>68.8</v>
      </c>
      <c r="I173" s="13">
        <v>3</v>
      </c>
      <c r="J173" s="13"/>
    </row>
    <row r="174" spans="1:10">
      <c r="A174" s="13">
        <v>173</v>
      </c>
      <c r="B174" s="13">
        <v>25100701304</v>
      </c>
      <c r="C174" s="13" t="s">
        <v>48</v>
      </c>
      <c r="D174" s="13" t="s">
        <v>30</v>
      </c>
      <c r="E174" s="13">
        <v>2401</v>
      </c>
      <c r="F174" s="35">
        <v>66</v>
      </c>
      <c r="G174" s="36">
        <v>80.6</v>
      </c>
      <c r="H174" s="36">
        <f t="shared" si="8"/>
        <v>73.3</v>
      </c>
      <c r="I174" s="13">
        <v>1</v>
      </c>
      <c r="J174" s="13" t="s">
        <v>14</v>
      </c>
    </row>
    <row r="175" spans="1:10">
      <c r="A175" s="13">
        <v>174</v>
      </c>
      <c r="B175" s="13">
        <v>25100701303</v>
      </c>
      <c r="C175" s="13" t="s">
        <v>48</v>
      </c>
      <c r="D175" s="13" t="s">
        <v>30</v>
      </c>
      <c r="E175" s="13">
        <v>2401</v>
      </c>
      <c r="F175" s="35">
        <v>63</v>
      </c>
      <c r="G175" s="36">
        <v>70</v>
      </c>
      <c r="H175" s="36">
        <f t="shared" si="8"/>
        <v>66.5</v>
      </c>
      <c r="I175" s="13">
        <v>2</v>
      </c>
      <c r="J175" s="13"/>
    </row>
    <row r="176" spans="1:10">
      <c r="A176" s="13">
        <v>175</v>
      </c>
      <c r="B176" s="13">
        <v>25100701302</v>
      </c>
      <c r="C176" s="13" t="s">
        <v>48</v>
      </c>
      <c r="D176" s="13" t="s">
        <v>30</v>
      </c>
      <c r="E176" s="13">
        <v>2401</v>
      </c>
      <c r="F176" s="35">
        <v>54</v>
      </c>
      <c r="G176" s="36">
        <v>73.8</v>
      </c>
      <c r="H176" s="36">
        <f t="shared" si="8"/>
        <v>63.9</v>
      </c>
      <c r="I176" s="13">
        <v>3</v>
      </c>
      <c r="J176" s="13"/>
    </row>
    <row r="177" spans="1:10">
      <c r="A177" s="13">
        <v>176</v>
      </c>
      <c r="B177" s="13">
        <v>25100701306</v>
      </c>
      <c r="C177" s="13" t="s">
        <v>48</v>
      </c>
      <c r="D177" s="13" t="s">
        <v>30</v>
      </c>
      <c r="E177" s="13">
        <v>2402</v>
      </c>
      <c r="F177" s="35">
        <v>65</v>
      </c>
      <c r="G177" s="36">
        <v>79.2</v>
      </c>
      <c r="H177" s="36">
        <f t="shared" si="8"/>
        <v>72.1</v>
      </c>
      <c r="I177" s="13">
        <v>1</v>
      </c>
      <c r="J177" s="13" t="s">
        <v>14</v>
      </c>
    </row>
    <row r="178" spans="1:10">
      <c r="A178" s="13">
        <v>177</v>
      </c>
      <c r="B178" s="13">
        <v>25100701308</v>
      </c>
      <c r="C178" s="13" t="s">
        <v>48</v>
      </c>
      <c r="D178" s="13" t="s">
        <v>30</v>
      </c>
      <c r="E178" s="13">
        <v>2402</v>
      </c>
      <c r="F178" s="35">
        <v>57</v>
      </c>
      <c r="G178" s="36">
        <v>75.4</v>
      </c>
      <c r="H178" s="36">
        <f t="shared" si="8"/>
        <v>66.2</v>
      </c>
      <c r="I178" s="13">
        <v>2</v>
      </c>
      <c r="J178" s="13"/>
    </row>
    <row r="179" spans="1:10">
      <c r="A179" s="13">
        <v>178</v>
      </c>
      <c r="B179" s="13">
        <v>25100701307</v>
      </c>
      <c r="C179" s="13" t="s">
        <v>48</v>
      </c>
      <c r="D179" s="13" t="s">
        <v>30</v>
      </c>
      <c r="E179" s="13">
        <v>2402</v>
      </c>
      <c r="F179" s="35">
        <v>46</v>
      </c>
      <c r="G179" s="36">
        <v>76</v>
      </c>
      <c r="H179" s="36">
        <f t="shared" si="8"/>
        <v>61</v>
      </c>
      <c r="I179" s="13">
        <v>3</v>
      </c>
      <c r="J179" s="13"/>
    </row>
  </sheetData>
  <autoFilter xmlns:etc="http://www.wps.cn/officeDocument/2017/etCustomData" ref="A2:J179" etc:filterBottomFollowUsedRange="0">
    <extLst/>
  </autoFilter>
  <sortState ref="A3:N376">
    <sortCondition ref="E3:E376"/>
    <sortCondition ref="H3:H376" descending="1"/>
    <sortCondition ref="C3:C376"/>
  </sortState>
  <mergeCells count="1">
    <mergeCell ref="A1:J1"/>
  </mergeCells>
  <pageMargins left="0.118055555555556" right="0.118055555555556"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19"/>
  <sheetViews>
    <sheetView zoomScale="90" zoomScaleNormal="90" workbookViewId="0">
      <pane xSplit="5" ySplit="2" topLeftCell="F3" activePane="bottomRight" state="frozen"/>
      <selection/>
      <selection pane="topRight"/>
      <selection pane="bottomLeft"/>
      <selection pane="bottomRight" activeCell="G5" sqref="G5:G17"/>
    </sheetView>
  </sheetViews>
  <sheetFormatPr defaultColWidth="9.14285714285714" defaultRowHeight="16.5"/>
  <cols>
    <col min="1" max="1" width="9.14285714285714" style="23"/>
    <col min="2" max="2" width="16" style="23" customWidth="1"/>
    <col min="3" max="3" width="10.2857142857143" style="23" customWidth="1"/>
    <col min="4" max="4" width="10.2857142857143" style="23" hidden="1" customWidth="1"/>
    <col min="5" max="5" width="9.14285714285714" style="23" hidden="1" customWidth="1"/>
    <col min="6" max="6" width="40.7142857142857" style="23" customWidth="1"/>
    <col min="7" max="7" width="18.1428571428571" style="23" customWidth="1"/>
    <col min="8" max="8" width="12.5714285714286" style="23" customWidth="1"/>
    <col min="9" max="9" width="12" style="23" customWidth="1"/>
    <col min="10" max="10" width="15.1428571428571" style="23" customWidth="1"/>
    <col min="11" max="13" width="16.2857142857143" style="23" customWidth="1"/>
    <col min="14" max="14" width="19.2857142857143" style="23" customWidth="1"/>
    <col min="15" max="15" width="17.5714285714286" style="23" customWidth="1"/>
    <col min="16" max="16" width="13.4285714285714" style="23" customWidth="1"/>
    <col min="17" max="16384" width="9.14285714285714" style="23"/>
  </cols>
  <sheetData>
    <row r="1" ht="24" customHeight="1" spans="1:14">
      <c r="A1" s="24" t="s">
        <v>49</v>
      </c>
      <c r="B1" s="24"/>
      <c r="C1" s="24"/>
      <c r="D1" s="24"/>
      <c r="E1" s="24"/>
      <c r="F1" s="24"/>
      <c r="G1" s="24"/>
      <c r="H1" s="24"/>
      <c r="I1" s="24"/>
      <c r="J1" s="24"/>
      <c r="K1" s="24"/>
      <c r="L1" s="24"/>
      <c r="M1" s="24"/>
      <c r="N1" s="24"/>
    </row>
    <row r="2" s="22" customFormat="1" ht="21" customHeight="1" spans="1:14">
      <c r="A2" s="12" t="s">
        <v>1</v>
      </c>
      <c r="B2" s="12" t="s">
        <v>2</v>
      </c>
      <c r="C2" s="12" t="s">
        <v>50</v>
      </c>
      <c r="D2" s="12" t="s">
        <v>51</v>
      </c>
      <c r="E2" s="12" t="s">
        <v>52</v>
      </c>
      <c r="F2" s="12" t="s">
        <v>3</v>
      </c>
      <c r="G2" s="12" t="s">
        <v>4</v>
      </c>
      <c r="H2" s="12" t="s">
        <v>5</v>
      </c>
      <c r="I2" s="12" t="s">
        <v>6</v>
      </c>
      <c r="J2" s="12" t="s">
        <v>53</v>
      </c>
      <c r="K2" s="12" t="s">
        <v>7</v>
      </c>
      <c r="L2" s="12" t="s">
        <v>8</v>
      </c>
      <c r="M2" s="12" t="s">
        <v>9</v>
      </c>
      <c r="N2" s="12" t="s">
        <v>10</v>
      </c>
    </row>
    <row r="3" hidden="1" spans="1:15">
      <c r="A3" s="13">
        <v>1</v>
      </c>
      <c r="B3" s="27">
        <v>25100700117</v>
      </c>
      <c r="C3" s="27" t="s">
        <v>54</v>
      </c>
      <c r="D3" s="13" t="s">
        <v>13</v>
      </c>
      <c r="E3" s="13">
        <v>17</v>
      </c>
      <c r="F3" s="27" t="s">
        <v>11</v>
      </c>
      <c r="G3" s="27" t="s">
        <v>12</v>
      </c>
      <c r="H3" s="13" t="s">
        <v>13</v>
      </c>
      <c r="I3" s="14">
        <v>65</v>
      </c>
      <c r="J3" s="13">
        <v>5</v>
      </c>
      <c r="K3" s="28">
        <f>+(85+85+89+88+90)/5</f>
        <v>87.4</v>
      </c>
      <c r="L3" s="13">
        <f t="shared" ref="L3:L19" si="0">I3*0.5+K3*0.5</f>
        <v>76.2</v>
      </c>
      <c r="M3" s="13"/>
      <c r="N3" s="13" t="s">
        <v>55</v>
      </c>
      <c r="O3" s="29" t="s">
        <v>56</v>
      </c>
    </row>
    <row r="4" hidden="1" spans="1:15">
      <c r="A4" s="13">
        <v>2</v>
      </c>
      <c r="B4" s="27">
        <v>25100700223</v>
      </c>
      <c r="C4" s="27" t="s">
        <v>57</v>
      </c>
      <c r="D4" s="13" t="s">
        <v>17</v>
      </c>
      <c r="E4" s="13">
        <v>23</v>
      </c>
      <c r="F4" s="27" t="s">
        <v>19</v>
      </c>
      <c r="G4" s="27" t="s">
        <v>12</v>
      </c>
      <c r="H4" s="13" t="s">
        <v>20</v>
      </c>
      <c r="I4" s="16">
        <v>72</v>
      </c>
      <c r="J4" s="13">
        <v>1</v>
      </c>
      <c r="K4" s="28">
        <f>+(85+85+89+88+90)/5</f>
        <v>87.4</v>
      </c>
      <c r="L4" s="13">
        <f t="shared" si="0"/>
        <v>79.7</v>
      </c>
      <c r="M4" s="13"/>
      <c r="N4" s="13" t="s">
        <v>55</v>
      </c>
      <c r="O4" s="31" t="s">
        <v>56</v>
      </c>
    </row>
    <row r="5" spans="1:15">
      <c r="A5" s="13">
        <v>3</v>
      </c>
      <c r="B5" s="27">
        <v>25100700509</v>
      </c>
      <c r="C5" s="27" t="s">
        <v>58</v>
      </c>
      <c r="D5" s="13" t="s">
        <v>24</v>
      </c>
      <c r="E5" s="13">
        <v>9</v>
      </c>
      <c r="F5" s="27" t="s">
        <v>32</v>
      </c>
      <c r="G5" s="27" t="s">
        <v>30</v>
      </c>
      <c r="H5" s="13" t="s">
        <v>33</v>
      </c>
      <c r="I5" s="16">
        <v>76</v>
      </c>
      <c r="J5" s="13">
        <v>1</v>
      </c>
      <c r="K5" s="28">
        <f>+(85+85+85+85+85)/5</f>
        <v>85</v>
      </c>
      <c r="L5" s="13">
        <f t="shared" si="0"/>
        <v>80.5</v>
      </c>
      <c r="M5" s="13"/>
      <c r="N5" s="13" t="s">
        <v>55</v>
      </c>
      <c r="O5" s="29" t="s">
        <v>56</v>
      </c>
    </row>
    <row r="6" hidden="1" spans="1:15">
      <c r="A6" s="13">
        <v>4</v>
      </c>
      <c r="B6" s="27">
        <v>25100700605</v>
      </c>
      <c r="C6" s="27" t="s">
        <v>59</v>
      </c>
      <c r="D6" s="13" t="s">
        <v>26</v>
      </c>
      <c r="E6" s="13">
        <v>5</v>
      </c>
      <c r="F6" s="27" t="s">
        <v>34</v>
      </c>
      <c r="G6" s="27" t="s">
        <v>12</v>
      </c>
      <c r="H6" s="13">
        <v>10</v>
      </c>
      <c r="I6" s="16">
        <v>68</v>
      </c>
      <c r="J6" s="13">
        <v>5</v>
      </c>
      <c r="K6" s="28">
        <f>+(85+85+87+88+87)/5</f>
        <v>86.4</v>
      </c>
      <c r="L6" s="13">
        <f t="shared" si="0"/>
        <v>77.2</v>
      </c>
      <c r="M6" s="13"/>
      <c r="N6" s="13" t="s">
        <v>55</v>
      </c>
      <c r="O6" s="29" t="s">
        <v>56</v>
      </c>
    </row>
    <row r="7" hidden="1" spans="1:15">
      <c r="A7" s="13">
        <v>5</v>
      </c>
      <c r="B7" s="27">
        <v>25100700611</v>
      </c>
      <c r="C7" s="27" t="s">
        <v>60</v>
      </c>
      <c r="D7" s="13" t="s">
        <v>26</v>
      </c>
      <c r="E7" s="13">
        <v>11</v>
      </c>
      <c r="F7" s="27" t="s">
        <v>35</v>
      </c>
      <c r="G7" s="27" t="s">
        <v>12</v>
      </c>
      <c r="H7" s="13">
        <v>11</v>
      </c>
      <c r="I7" s="16">
        <v>77</v>
      </c>
      <c r="J7" s="13">
        <v>2</v>
      </c>
      <c r="K7" s="28">
        <f>+(85+85+89+88+90)/5</f>
        <v>87.4</v>
      </c>
      <c r="L7" s="13">
        <f t="shared" si="0"/>
        <v>82.2</v>
      </c>
      <c r="M7" s="13"/>
      <c r="N7" s="13" t="s">
        <v>55</v>
      </c>
      <c r="O7" s="29" t="s">
        <v>56</v>
      </c>
    </row>
    <row r="8" hidden="1" spans="1:15">
      <c r="A8" s="13">
        <v>6</v>
      </c>
      <c r="B8" s="27">
        <v>25100700814</v>
      </c>
      <c r="C8" s="27" t="s">
        <v>61</v>
      </c>
      <c r="D8" s="13" t="s">
        <v>31</v>
      </c>
      <c r="E8" s="13">
        <v>14</v>
      </c>
      <c r="F8" s="27" t="s">
        <v>38</v>
      </c>
      <c r="G8" s="27" t="s">
        <v>12</v>
      </c>
      <c r="H8" s="13">
        <v>14</v>
      </c>
      <c r="I8" s="16">
        <v>73</v>
      </c>
      <c r="J8" s="13">
        <v>1</v>
      </c>
      <c r="K8" s="28">
        <f>+(85+85+89+88+90)/5</f>
        <v>87.4</v>
      </c>
      <c r="L8" s="13">
        <f t="shared" si="0"/>
        <v>80.2</v>
      </c>
      <c r="M8" s="13"/>
      <c r="N8" s="13" t="s">
        <v>55</v>
      </c>
      <c r="O8" s="29" t="s">
        <v>56</v>
      </c>
    </row>
    <row r="9" hidden="1" spans="1:15">
      <c r="A9" s="13">
        <v>7</v>
      </c>
      <c r="B9" s="27">
        <v>25100700808</v>
      </c>
      <c r="C9" s="27" t="s">
        <v>62</v>
      </c>
      <c r="D9" s="13" t="s">
        <v>31</v>
      </c>
      <c r="E9" s="13">
        <v>8</v>
      </c>
      <c r="F9" s="27" t="s">
        <v>38</v>
      </c>
      <c r="G9" s="27" t="s">
        <v>12</v>
      </c>
      <c r="H9" s="13">
        <v>14</v>
      </c>
      <c r="I9" s="16">
        <v>68</v>
      </c>
      <c r="J9" s="13">
        <v>3</v>
      </c>
      <c r="K9" s="28">
        <f>+(85+85+89+88+90)/5</f>
        <v>87.4</v>
      </c>
      <c r="L9" s="13">
        <f t="shared" si="0"/>
        <v>77.7</v>
      </c>
      <c r="M9" s="13"/>
      <c r="N9" s="13" t="s">
        <v>55</v>
      </c>
      <c r="O9" s="29" t="s">
        <v>56</v>
      </c>
    </row>
    <row r="10" spans="1:15">
      <c r="A10" s="13">
        <v>8</v>
      </c>
      <c r="B10" s="27">
        <v>25100700825</v>
      </c>
      <c r="C10" s="27" t="s">
        <v>63</v>
      </c>
      <c r="D10" s="13" t="s">
        <v>31</v>
      </c>
      <c r="E10" s="13">
        <v>25</v>
      </c>
      <c r="F10" s="27" t="s">
        <v>39</v>
      </c>
      <c r="G10" s="27" t="s">
        <v>30</v>
      </c>
      <c r="H10" s="13">
        <v>15</v>
      </c>
      <c r="I10" s="16">
        <v>76</v>
      </c>
      <c r="J10" s="13">
        <v>2</v>
      </c>
      <c r="K10" s="28">
        <f>+(85+86+85+85+85)/5</f>
        <v>85.2</v>
      </c>
      <c r="L10" s="13">
        <f t="shared" si="0"/>
        <v>80.6</v>
      </c>
      <c r="M10" s="13"/>
      <c r="N10" s="13" t="s">
        <v>55</v>
      </c>
      <c r="O10" s="29" t="s">
        <v>56</v>
      </c>
    </row>
    <row r="11" spans="1:15">
      <c r="A11" s="13">
        <v>9</v>
      </c>
      <c r="B11" s="27">
        <v>25100700822</v>
      </c>
      <c r="C11" s="27" t="s">
        <v>64</v>
      </c>
      <c r="D11" s="13" t="s">
        <v>31</v>
      </c>
      <c r="E11" s="13">
        <v>22</v>
      </c>
      <c r="F11" s="27" t="s">
        <v>39</v>
      </c>
      <c r="G11" s="27" t="s">
        <v>30</v>
      </c>
      <c r="H11" s="13">
        <v>15</v>
      </c>
      <c r="I11" s="16">
        <v>66</v>
      </c>
      <c r="J11" s="13">
        <v>8</v>
      </c>
      <c r="K11" s="28">
        <f>+(85+86+86+86+86)/5</f>
        <v>85.8</v>
      </c>
      <c r="L11" s="13">
        <f t="shared" si="0"/>
        <v>75.9</v>
      </c>
      <c r="M11" s="13"/>
      <c r="N11" s="13" t="s">
        <v>55</v>
      </c>
      <c r="O11" s="29" t="s">
        <v>56</v>
      </c>
    </row>
    <row r="12" hidden="1" spans="1:15">
      <c r="A12" s="13">
        <v>10</v>
      </c>
      <c r="B12" s="27">
        <v>25100700928</v>
      </c>
      <c r="C12" s="27" t="s">
        <v>65</v>
      </c>
      <c r="D12" s="13" t="s">
        <v>33</v>
      </c>
      <c r="E12" s="13">
        <v>28</v>
      </c>
      <c r="F12" s="27" t="s">
        <v>40</v>
      </c>
      <c r="G12" s="27" t="s">
        <v>12</v>
      </c>
      <c r="H12" s="13">
        <v>16</v>
      </c>
      <c r="I12" s="16">
        <v>74</v>
      </c>
      <c r="J12" s="13">
        <v>1</v>
      </c>
      <c r="K12" s="28">
        <f>+(85+85+89+88+90)/5</f>
        <v>87.4</v>
      </c>
      <c r="L12" s="13">
        <f t="shared" si="0"/>
        <v>80.7</v>
      </c>
      <c r="M12" s="13"/>
      <c r="N12" s="13" t="s">
        <v>55</v>
      </c>
      <c r="O12" s="29" t="s">
        <v>56</v>
      </c>
    </row>
    <row r="13" hidden="1" spans="1:15">
      <c r="A13" s="13">
        <v>11</v>
      </c>
      <c r="B13" s="27">
        <v>25100700924</v>
      </c>
      <c r="C13" s="27" t="s">
        <v>66</v>
      </c>
      <c r="D13" s="13" t="s">
        <v>33</v>
      </c>
      <c r="E13" s="13">
        <v>24</v>
      </c>
      <c r="F13" s="27" t="s">
        <v>40</v>
      </c>
      <c r="G13" s="27" t="s">
        <v>12</v>
      </c>
      <c r="H13" s="13">
        <v>16</v>
      </c>
      <c r="I13" s="16">
        <v>72</v>
      </c>
      <c r="J13" s="13">
        <v>2</v>
      </c>
      <c r="K13" s="28">
        <f>+(85+85+89+88+90)/5</f>
        <v>87.4</v>
      </c>
      <c r="L13" s="13">
        <f t="shared" si="0"/>
        <v>79.7</v>
      </c>
      <c r="M13" s="13"/>
      <c r="N13" s="13" t="s">
        <v>55</v>
      </c>
      <c r="O13" s="29" t="s">
        <v>56</v>
      </c>
    </row>
    <row r="14" hidden="1" spans="1:15">
      <c r="A14" s="13">
        <v>12</v>
      </c>
      <c r="B14" s="27">
        <v>25100701025</v>
      </c>
      <c r="C14" s="27" t="s">
        <v>67</v>
      </c>
      <c r="D14" s="13">
        <v>10</v>
      </c>
      <c r="E14" s="13">
        <v>25</v>
      </c>
      <c r="F14" s="27" t="s">
        <v>42</v>
      </c>
      <c r="G14" s="27" t="s">
        <v>12</v>
      </c>
      <c r="H14" s="13">
        <v>18</v>
      </c>
      <c r="I14" s="16">
        <v>59</v>
      </c>
      <c r="J14" s="13">
        <v>1</v>
      </c>
      <c r="K14" s="28">
        <f>+(85+85+89+88+90)/5</f>
        <v>87.4</v>
      </c>
      <c r="L14" s="13">
        <f t="shared" si="0"/>
        <v>73.2</v>
      </c>
      <c r="M14" s="13"/>
      <c r="N14" s="13" t="s">
        <v>55</v>
      </c>
      <c r="O14" s="29" t="s">
        <v>56</v>
      </c>
    </row>
    <row r="15" hidden="1" spans="1:15">
      <c r="A15" s="13">
        <v>13</v>
      </c>
      <c r="B15" s="27">
        <v>25100701015</v>
      </c>
      <c r="C15" s="27" t="s">
        <v>68</v>
      </c>
      <c r="D15" s="13">
        <v>10</v>
      </c>
      <c r="E15" s="13">
        <v>15</v>
      </c>
      <c r="F15" s="27" t="s">
        <v>42</v>
      </c>
      <c r="G15" s="27" t="s">
        <v>12</v>
      </c>
      <c r="H15" s="13">
        <v>18</v>
      </c>
      <c r="I15" s="14">
        <v>54</v>
      </c>
      <c r="J15" s="13">
        <v>5</v>
      </c>
      <c r="K15" s="28">
        <f>+(89+86+89+88+90)/5</f>
        <v>88.4</v>
      </c>
      <c r="L15" s="13">
        <f t="shared" si="0"/>
        <v>71.2</v>
      </c>
      <c r="M15" s="13"/>
      <c r="N15" s="13" t="s">
        <v>55</v>
      </c>
      <c r="O15" s="29" t="s">
        <v>56</v>
      </c>
    </row>
    <row r="16" spans="1:15">
      <c r="A16" s="13">
        <v>14</v>
      </c>
      <c r="B16" s="27">
        <v>25100701026</v>
      </c>
      <c r="C16" s="27" t="s">
        <v>69</v>
      </c>
      <c r="D16" s="13">
        <v>10</v>
      </c>
      <c r="E16" s="13">
        <v>26</v>
      </c>
      <c r="F16" s="27" t="s">
        <v>43</v>
      </c>
      <c r="G16" s="27" t="s">
        <v>30</v>
      </c>
      <c r="H16" s="13">
        <v>19</v>
      </c>
      <c r="I16" s="16">
        <v>71</v>
      </c>
      <c r="J16" s="13">
        <v>3</v>
      </c>
      <c r="K16" s="28">
        <f>+(85+86+85+85+85)/5</f>
        <v>85.2</v>
      </c>
      <c r="L16" s="13">
        <f t="shared" si="0"/>
        <v>78.1</v>
      </c>
      <c r="M16" s="13"/>
      <c r="N16" s="13" t="s">
        <v>55</v>
      </c>
      <c r="O16" s="29" t="s">
        <v>56</v>
      </c>
    </row>
    <row r="17" spans="1:15">
      <c r="A17" s="13">
        <v>15</v>
      </c>
      <c r="B17" s="27">
        <v>25100701216</v>
      </c>
      <c r="C17" s="27" t="s">
        <v>70</v>
      </c>
      <c r="D17" s="13">
        <v>12</v>
      </c>
      <c r="E17" s="13">
        <v>16</v>
      </c>
      <c r="F17" s="27" t="s">
        <v>46</v>
      </c>
      <c r="G17" s="27" t="s">
        <v>30</v>
      </c>
      <c r="H17" s="13">
        <v>22</v>
      </c>
      <c r="I17" s="14">
        <v>76</v>
      </c>
      <c r="J17" s="13">
        <v>1</v>
      </c>
      <c r="K17" s="28">
        <f>+(85+86+85+85+85)/5</f>
        <v>85.2</v>
      </c>
      <c r="L17" s="13">
        <f t="shared" si="0"/>
        <v>80.6</v>
      </c>
      <c r="M17" s="13"/>
      <c r="N17" s="13" t="s">
        <v>55</v>
      </c>
      <c r="O17" s="29" t="s">
        <v>56</v>
      </c>
    </row>
    <row r="18" hidden="1" spans="1:15">
      <c r="A18" s="13">
        <v>16</v>
      </c>
      <c r="B18" s="27">
        <v>25100701228</v>
      </c>
      <c r="C18" s="27" t="s">
        <v>71</v>
      </c>
      <c r="D18" s="13">
        <v>12</v>
      </c>
      <c r="E18" s="13">
        <v>28</v>
      </c>
      <c r="F18" s="27" t="s">
        <v>47</v>
      </c>
      <c r="G18" s="27" t="s">
        <v>12</v>
      </c>
      <c r="H18" s="13">
        <v>2301</v>
      </c>
      <c r="I18" s="14">
        <v>64</v>
      </c>
      <c r="J18" s="13">
        <v>3</v>
      </c>
      <c r="K18" s="28">
        <f>+(90+89+88+88+89)/5</f>
        <v>88.8</v>
      </c>
      <c r="L18" s="13">
        <f t="shared" si="0"/>
        <v>76.4</v>
      </c>
      <c r="M18" s="13"/>
      <c r="N18" s="13" t="s">
        <v>55</v>
      </c>
      <c r="O18" s="23" t="s">
        <v>56</v>
      </c>
    </row>
    <row r="19" hidden="1" spans="1:15">
      <c r="A19" s="13">
        <v>17</v>
      </c>
      <c r="B19" s="27">
        <v>25100701310</v>
      </c>
      <c r="C19" s="27" t="s">
        <v>72</v>
      </c>
      <c r="D19" s="13">
        <v>13</v>
      </c>
      <c r="E19" s="13">
        <v>10</v>
      </c>
      <c r="F19" s="27" t="s">
        <v>47</v>
      </c>
      <c r="G19" s="27" t="s">
        <v>12</v>
      </c>
      <c r="H19" s="13">
        <v>2302</v>
      </c>
      <c r="I19" s="16">
        <v>69</v>
      </c>
      <c r="J19" s="13">
        <v>2</v>
      </c>
      <c r="K19" s="28">
        <f>+(89+86+89+88+90)/5</f>
        <v>88.4</v>
      </c>
      <c r="L19" s="13">
        <f t="shared" si="0"/>
        <v>78.7</v>
      </c>
      <c r="M19" s="13"/>
      <c r="N19" s="13" t="s">
        <v>55</v>
      </c>
      <c r="O19" s="23" t="s">
        <v>56</v>
      </c>
    </row>
  </sheetData>
  <autoFilter xmlns:etc="http://www.wps.cn/officeDocument/2017/etCustomData" ref="A2:P19" etc:filterBottomFollowUsedRange="0">
    <filterColumn colId="6">
      <customFilters>
        <customFilter operator="equal" val="第三面试室"/>
      </customFilters>
    </filterColumn>
    <extLst/>
  </autoFilter>
  <mergeCells count="1">
    <mergeCell ref="A1:N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N16"/>
  <sheetViews>
    <sheetView zoomScale="90" zoomScaleNormal="90" workbookViewId="0">
      <pane xSplit="5" ySplit="2" topLeftCell="F3" activePane="bottomRight" state="frozen"/>
      <selection/>
      <selection pane="topRight"/>
      <selection pane="bottomLeft"/>
      <selection pane="bottomRight" activeCell="E2" sqref="E2"/>
    </sheetView>
  </sheetViews>
  <sheetFormatPr defaultColWidth="9.14285714285714" defaultRowHeight="16.5"/>
  <cols>
    <col min="1" max="1" width="9.14285714285714" style="23"/>
    <col min="2" max="2" width="16" style="23" customWidth="1"/>
    <col min="3" max="3" width="10.2857142857143" style="23" customWidth="1"/>
    <col min="4" max="4" width="38.1428571428571" style="23" customWidth="1"/>
    <col min="5" max="5" width="24.2857142857143" style="23" customWidth="1"/>
    <col min="6" max="6" width="12" style="23" customWidth="1"/>
    <col min="7" max="7" width="18.1428571428571" style="23" customWidth="1"/>
    <col min="8" max="8" width="12.5714285714286" style="23" customWidth="1"/>
    <col min="9" max="9" width="12" style="23" customWidth="1"/>
    <col min="10" max="10" width="15.1428571428571" style="23" customWidth="1"/>
    <col min="11" max="13" width="16.2857142857143" style="23" customWidth="1"/>
    <col min="14" max="14" width="19.2857142857143" style="23" customWidth="1"/>
    <col min="15" max="15" width="17.5714285714286" style="23" customWidth="1"/>
    <col min="16" max="16" width="13.4285714285714" style="23" customWidth="1"/>
    <col min="17" max="16384" width="9.14285714285714" style="23"/>
  </cols>
  <sheetData>
    <row r="1" ht="24" customHeight="1" spans="1:14">
      <c r="A1" s="24" t="s">
        <v>49</v>
      </c>
      <c r="B1" s="24"/>
      <c r="C1" s="24"/>
      <c r="D1" s="24"/>
      <c r="E1" s="24"/>
      <c r="F1" s="24"/>
      <c r="G1" s="24"/>
      <c r="H1" s="24"/>
      <c r="I1" s="24"/>
      <c r="J1" s="24"/>
      <c r="K1" s="24"/>
      <c r="L1" s="24"/>
      <c r="M1" s="24"/>
      <c r="N1" s="24"/>
    </row>
    <row r="2" s="22" customFormat="1" ht="21" customHeight="1" spans="1:14">
      <c r="A2" s="12" t="s">
        <v>1</v>
      </c>
      <c r="B2" s="12" t="s">
        <v>2</v>
      </c>
      <c r="C2" s="12" t="s">
        <v>50</v>
      </c>
      <c r="D2" s="12" t="s">
        <v>51</v>
      </c>
      <c r="E2" s="12" t="s">
        <v>52</v>
      </c>
      <c r="F2" s="12" t="s">
        <v>3</v>
      </c>
      <c r="G2" s="12" t="s">
        <v>4</v>
      </c>
      <c r="H2" s="12" t="s">
        <v>5</v>
      </c>
      <c r="I2" s="12" t="s">
        <v>6</v>
      </c>
      <c r="J2" s="12" t="s">
        <v>53</v>
      </c>
      <c r="K2" s="12" t="s">
        <v>7</v>
      </c>
      <c r="L2" s="12" t="s">
        <v>8</v>
      </c>
      <c r="M2" s="12" t="s">
        <v>9</v>
      </c>
      <c r="N2" s="12" t="s">
        <v>10</v>
      </c>
    </row>
    <row r="3" hidden="1" spans="1:13">
      <c r="A3" s="13">
        <v>1</v>
      </c>
      <c r="B3" s="27">
        <v>25100700311</v>
      </c>
      <c r="C3" s="18" t="s">
        <v>73</v>
      </c>
      <c r="D3" s="27" t="s">
        <v>21</v>
      </c>
      <c r="E3" s="27" t="s">
        <v>16</v>
      </c>
      <c r="F3" s="13" t="s">
        <v>22</v>
      </c>
      <c r="G3" s="16">
        <v>76</v>
      </c>
      <c r="H3" s="13">
        <v>1</v>
      </c>
      <c r="I3" s="28">
        <v>87.2</v>
      </c>
      <c r="J3" s="13">
        <v>81.6</v>
      </c>
      <c r="K3" s="13"/>
      <c r="L3" s="13" t="s">
        <v>55</v>
      </c>
      <c r="M3" s="29" t="s">
        <v>56</v>
      </c>
    </row>
    <row r="4" hidden="1" spans="1:13">
      <c r="A4" s="13">
        <v>2</v>
      </c>
      <c r="B4" s="27">
        <v>25100700324</v>
      </c>
      <c r="C4" s="18" t="s">
        <v>74</v>
      </c>
      <c r="D4" s="27" t="s">
        <v>23</v>
      </c>
      <c r="E4" s="27" t="s">
        <v>16</v>
      </c>
      <c r="F4" s="13" t="s">
        <v>24</v>
      </c>
      <c r="G4" s="16">
        <v>73</v>
      </c>
      <c r="H4" s="13">
        <v>1</v>
      </c>
      <c r="I4" s="28">
        <v>87.4</v>
      </c>
      <c r="J4" s="13">
        <v>80.2</v>
      </c>
      <c r="K4" s="13"/>
      <c r="L4" s="13" t="s">
        <v>55</v>
      </c>
      <c r="M4" s="29" t="s">
        <v>56</v>
      </c>
    </row>
    <row r="5" spans="1:13">
      <c r="A5" s="13">
        <v>3</v>
      </c>
      <c r="B5" s="27">
        <v>25100700505</v>
      </c>
      <c r="C5" s="18" t="s">
        <v>75</v>
      </c>
      <c r="D5" s="27" t="s">
        <v>32</v>
      </c>
      <c r="E5" s="27" t="s">
        <v>30</v>
      </c>
      <c r="F5" s="13" t="s">
        <v>33</v>
      </c>
      <c r="G5" s="16">
        <v>75</v>
      </c>
      <c r="H5" s="13">
        <v>2</v>
      </c>
      <c r="I5" s="28">
        <v>85</v>
      </c>
      <c r="J5" s="13">
        <v>80</v>
      </c>
      <c r="K5" s="13"/>
      <c r="L5" s="13" t="s">
        <v>55</v>
      </c>
      <c r="M5" s="29" t="s">
        <v>76</v>
      </c>
    </row>
    <row r="6" spans="1:13">
      <c r="A6" s="13">
        <v>4</v>
      </c>
      <c r="B6" s="27">
        <v>25100700501</v>
      </c>
      <c r="C6" s="18" t="s">
        <v>77</v>
      </c>
      <c r="D6" s="27" t="s">
        <v>32</v>
      </c>
      <c r="E6" s="27" t="s">
        <v>30</v>
      </c>
      <c r="F6" s="13" t="s">
        <v>33</v>
      </c>
      <c r="G6" s="14">
        <v>62</v>
      </c>
      <c r="H6" s="13">
        <v>8</v>
      </c>
      <c r="I6" s="30">
        <v>88.4</v>
      </c>
      <c r="J6" s="13">
        <v>75.2</v>
      </c>
      <c r="K6" s="13"/>
      <c r="L6" s="13" t="s">
        <v>55</v>
      </c>
      <c r="M6" s="29" t="s">
        <v>78</v>
      </c>
    </row>
    <row r="7" hidden="1" spans="1:13">
      <c r="A7" s="13">
        <v>5</v>
      </c>
      <c r="B7" s="27">
        <v>25100700714</v>
      </c>
      <c r="C7" s="18" t="s">
        <v>79</v>
      </c>
      <c r="D7" s="27" t="s">
        <v>36</v>
      </c>
      <c r="E7" s="27" t="s">
        <v>16</v>
      </c>
      <c r="F7" s="13">
        <v>12</v>
      </c>
      <c r="G7" s="16">
        <v>80</v>
      </c>
      <c r="H7" s="13">
        <v>1</v>
      </c>
      <c r="I7" s="28">
        <v>87.4</v>
      </c>
      <c r="J7" s="13">
        <v>83.7</v>
      </c>
      <c r="K7" s="13"/>
      <c r="L7" s="13" t="s">
        <v>55</v>
      </c>
      <c r="M7" s="23" t="s">
        <v>56</v>
      </c>
    </row>
    <row r="8" hidden="1" spans="1:12">
      <c r="A8" s="13">
        <v>6</v>
      </c>
      <c r="B8" s="27">
        <v>25100700703</v>
      </c>
      <c r="C8" s="18" t="s">
        <v>80</v>
      </c>
      <c r="D8" s="27" t="s">
        <v>36</v>
      </c>
      <c r="E8" s="27" t="s">
        <v>16</v>
      </c>
      <c r="F8" s="13">
        <v>12</v>
      </c>
      <c r="G8" s="16">
        <v>79</v>
      </c>
      <c r="H8" s="13">
        <v>2</v>
      </c>
      <c r="I8" s="28">
        <v>87.4</v>
      </c>
      <c r="J8" s="13">
        <v>83.2</v>
      </c>
      <c r="K8" s="13"/>
      <c r="L8" s="13" t="s">
        <v>55</v>
      </c>
    </row>
    <row r="9" hidden="1" spans="1:13">
      <c r="A9" s="13">
        <v>7</v>
      </c>
      <c r="B9" s="27">
        <v>25100700801</v>
      </c>
      <c r="C9" s="18" t="s">
        <v>81</v>
      </c>
      <c r="D9" s="27" t="s">
        <v>36</v>
      </c>
      <c r="E9" s="27" t="s">
        <v>16</v>
      </c>
      <c r="F9" s="13">
        <v>12</v>
      </c>
      <c r="G9" s="16">
        <v>77</v>
      </c>
      <c r="H9" s="13">
        <v>4</v>
      </c>
      <c r="I9" s="28">
        <v>87.4</v>
      </c>
      <c r="J9" s="13">
        <v>82.2</v>
      </c>
      <c r="K9" s="13"/>
      <c r="L9" s="13" t="s">
        <v>55</v>
      </c>
      <c r="M9" s="23" t="s">
        <v>56</v>
      </c>
    </row>
    <row r="10" hidden="1" spans="1:12">
      <c r="A10" s="13">
        <v>8</v>
      </c>
      <c r="B10" s="27">
        <v>25100700715</v>
      </c>
      <c r="C10" s="18" t="s">
        <v>82</v>
      </c>
      <c r="D10" s="27" t="s">
        <v>36</v>
      </c>
      <c r="E10" s="27" t="s">
        <v>16</v>
      </c>
      <c r="F10" s="13">
        <v>12</v>
      </c>
      <c r="G10" s="16">
        <v>76</v>
      </c>
      <c r="H10" s="13">
        <v>5</v>
      </c>
      <c r="I10" s="28">
        <v>87.4</v>
      </c>
      <c r="J10" s="13">
        <v>81.7</v>
      </c>
      <c r="K10" s="13"/>
      <c r="L10" s="13" t="s">
        <v>55</v>
      </c>
    </row>
    <row r="11" hidden="1" spans="1:13">
      <c r="A11" s="13">
        <v>9</v>
      </c>
      <c r="B11" s="27">
        <v>25100700725</v>
      </c>
      <c r="C11" s="18" t="s">
        <v>83</v>
      </c>
      <c r="D11" s="27" t="s">
        <v>36</v>
      </c>
      <c r="E11" s="27" t="s">
        <v>16</v>
      </c>
      <c r="F11" s="13">
        <v>12</v>
      </c>
      <c r="G11" s="16">
        <v>73</v>
      </c>
      <c r="H11" s="13">
        <v>7</v>
      </c>
      <c r="I11" s="28">
        <v>87.4</v>
      </c>
      <c r="J11" s="13">
        <v>80.2</v>
      </c>
      <c r="K11" s="13"/>
      <c r="L11" s="13" t="s">
        <v>55</v>
      </c>
      <c r="M11" s="23" t="s">
        <v>56</v>
      </c>
    </row>
    <row r="12" hidden="1" spans="1:12">
      <c r="A12" s="13">
        <v>10</v>
      </c>
      <c r="B12" s="27">
        <v>25100700721</v>
      </c>
      <c r="C12" s="18" t="s">
        <v>84</v>
      </c>
      <c r="D12" s="27" t="s">
        <v>36</v>
      </c>
      <c r="E12" s="27" t="s">
        <v>16</v>
      </c>
      <c r="F12" s="13">
        <v>12</v>
      </c>
      <c r="G12" s="16">
        <v>72</v>
      </c>
      <c r="H12" s="13">
        <v>8</v>
      </c>
      <c r="I12" s="28">
        <v>87.4</v>
      </c>
      <c r="J12" s="13">
        <v>79.7</v>
      </c>
      <c r="K12" s="13"/>
      <c r="L12" s="13" t="s">
        <v>55</v>
      </c>
    </row>
    <row r="13" spans="1:13">
      <c r="A13" s="13">
        <v>11</v>
      </c>
      <c r="B13" s="27">
        <v>25100701028</v>
      </c>
      <c r="C13" s="18" t="s">
        <v>85</v>
      </c>
      <c r="D13" s="27" t="s">
        <v>43</v>
      </c>
      <c r="E13" s="27" t="s">
        <v>30</v>
      </c>
      <c r="F13" s="13">
        <v>19</v>
      </c>
      <c r="G13" s="16">
        <v>74</v>
      </c>
      <c r="H13" s="13">
        <v>1</v>
      </c>
      <c r="I13" s="28">
        <v>85.2</v>
      </c>
      <c r="J13" s="13">
        <v>79.6</v>
      </c>
      <c r="K13" s="13"/>
      <c r="L13" s="13" t="s">
        <v>55</v>
      </c>
      <c r="M13" s="23" t="s">
        <v>76</v>
      </c>
    </row>
    <row r="14" hidden="1" spans="1:13">
      <c r="A14" s="13">
        <v>12</v>
      </c>
      <c r="B14" s="27">
        <v>25100701203</v>
      </c>
      <c r="C14" s="18" t="s">
        <v>86</v>
      </c>
      <c r="D14" s="27" t="s">
        <v>45</v>
      </c>
      <c r="E14" s="27" t="s">
        <v>16</v>
      </c>
      <c r="F14" s="13">
        <v>21</v>
      </c>
      <c r="G14" s="16">
        <v>75</v>
      </c>
      <c r="H14" s="13">
        <v>1</v>
      </c>
      <c r="I14" s="28">
        <v>86.8</v>
      </c>
      <c r="J14" s="13">
        <v>80.9</v>
      </c>
      <c r="K14" s="13"/>
      <c r="L14" s="13" t="s">
        <v>55</v>
      </c>
      <c r="M14" s="23" t="s">
        <v>56</v>
      </c>
    </row>
    <row r="15" hidden="1" spans="1:13">
      <c r="A15" s="13">
        <v>13</v>
      </c>
      <c r="B15" s="27">
        <v>25100700530</v>
      </c>
      <c r="C15" s="18" t="s">
        <v>87</v>
      </c>
      <c r="D15" s="27" t="s">
        <v>34</v>
      </c>
      <c r="E15" s="27" t="s">
        <v>12</v>
      </c>
      <c r="F15" s="13">
        <v>10</v>
      </c>
      <c r="G15" s="16">
        <v>70</v>
      </c>
      <c r="H15" s="13">
        <v>2</v>
      </c>
      <c r="I15" s="28">
        <f>+(81+82+89+88+89)/5</f>
        <v>85.8</v>
      </c>
      <c r="J15" s="13">
        <f>G15*0.5+I15*0.5</f>
        <v>77.9</v>
      </c>
      <c r="K15" s="13"/>
      <c r="L15" s="13" t="s">
        <v>55</v>
      </c>
      <c r="M15" s="29" t="s">
        <v>56</v>
      </c>
    </row>
    <row r="16" hidden="1" spans="1:13">
      <c r="A16" s="13">
        <v>14</v>
      </c>
      <c r="B16" s="27">
        <v>25100701230</v>
      </c>
      <c r="C16" s="18" t="s">
        <v>88</v>
      </c>
      <c r="D16" s="27" t="s">
        <v>47</v>
      </c>
      <c r="E16" s="27" t="s">
        <v>12</v>
      </c>
      <c r="F16" s="13">
        <v>2301</v>
      </c>
      <c r="G16" s="14">
        <v>63</v>
      </c>
      <c r="H16" s="13">
        <v>4</v>
      </c>
      <c r="I16" s="28">
        <f>+(81+83+89+88+88)/5</f>
        <v>85.8</v>
      </c>
      <c r="J16" s="13">
        <f>G16*0.5+I16*0.5</f>
        <v>74.4</v>
      </c>
      <c r="K16" s="13"/>
      <c r="L16" s="13" t="s">
        <v>55</v>
      </c>
      <c r="M16" s="23" t="s">
        <v>56</v>
      </c>
    </row>
  </sheetData>
  <autoFilter xmlns:etc="http://www.wps.cn/officeDocument/2017/etCustomData" ref="A2:P16" etc:filterBottomFollowUsedRange="0">
    <filterColumn colId="4">
      <customFilters>
        <customFilter operator="equal" val="第三面试室"/>
      </customFilters>
    </filterColumn>
    <extLst/>
  </autoFilter>
  <mergeCells count="4">
    <mergeCell ref="A1:N1"/>
    <mergeCell ref="M7:M8"/>
    <mergeCell ref="M9:M10"/>
    <mergeCell ref="M11:M12"/>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6"/>
  <sheetViews>
    <sheetView workbookViewId="0">
      <pane xSplit="5" ySplit="2" topLeftCell="F21" activePane="bottomRight" state="frozen"/>
      <selection/>
      <selection pane="topRight"/>
      <selection pane="bottomLeft"/>
      <selection pane="bottomRight" activeCell="J8" sqref="J8"/>
    </sheetView>
  </sheetViews>
  <sheetFormatPr defaultColWidth="9.14285714285714" defaultRowHeight="16.5"/>
  <cols>
    <col min="1" max="1" width="9.14285714285714" style="23"/>
    <col min="2" max="2" width="16" style="23" customWidth="1"/>
    <col min="3" max="3" width="10.2857142857143" style="23" customWidth="1"/>
    <col min="4" max="4" width="10.2857142857143" style="23" hidden="1" customWidth="1"/>
    <col min="5" max="5" width="9.14285714285714" style="23" hidden="1" customWidth="1"/>
    <col min="6" max="6" width="34.1428571428571" style="23" customWidth="1"/>
    <col min="7" max="7" width="12.5714285714286" style="23" customWidth="1"/>
    <col min="8" max="8" width="12" style="23" customWidth="1"/>
    <col min="9" max="9" width="15.1428571428571" style="23" customWidth="1"/>
    <col min="10" max="12" width="16.2857142857143" style="23" customWidth="1"/>
    <col min="13" max="13" width="19.2857142857143" style="23" customWidth="1"/>
    <col min="14" max="14" width="17.5714285714286" style="23" customWidth="1"/>
    <col min="15" max="15" width="13.4285714285714" style="23" customWidth="1"/>
    <col min="16" max="16384" width="9.14285714285714" style="23"/>
  </cols>
  <sheetData>
    <row r="1" ht="24" customHeight="1" spans="1:13">
      <c r="A1" s="24" t="s">
        <v>49</v>
      </c>
      <c r="B1" s="24"/>
      <c r="C1" s="24"/>
      <c r="D1" s="24"/>
      <c r="E1" s="24"/>
      <c r="F1" s="24"/>
      <c r="G1" s="24"/>
      <c r="H1" s="24"/>
      <c r="I1" s="24"/>
      <c r="J1" s="24"/>
      <c r="K1" s="24"/>
      <c r="L1" s="24"/>
      <c r="M1" s="24"/>
    </row>
    <row r="2" s="22" customFormat="1" ht="21" customHeight="1" spans="1:15">
      <c r="A2" s="12" t="s">
        <v>1</v>
      </c>
      <c r="B2" s="12" t="s">
        <v>2</v>
      </c>
      <c r="C2" s="12" t="s">
        <v>50</v>
      </c>
      <c r="D2" s="12" t="s">
        <v>51</v>
      </c>
      <c r="E2" s="12" t="s">
        <v>52</v>
      </c>
      <c r="F2" s="12" t="s">
        <v>3</v>
      </c>
      <c r="G2" s="12" t="s">
        <v>5</v>
      </c>
      <c r="H2" s="12" t="s">
        <v>6</v>
      </c>
      <c r="I2" s="12" t="s">
        <v>53</v>
      </c>
      <c r="J2" s="12" t="s">
        <v>7</v>
      </c>
      <c r="K2" s="12" t="s">
        <v>8</v>
      </c>
      <c r="L2" s="12" t="s">
        <v>9</v>
      </c>
      <c r="M2" s="12" t="s">
        <v>10</v>
      </c>
      <c r="N2" s="22" t="s">
        <v>89</v>
      </c>
      <c r="O2" s="22" t="s">
        <v>90</v>
      </c>
    </row>
    <row r="3" spans="1:15">
      <c r="A3" s="13">
        <v>1</v>
      </c>
      <c r="B3" s="13">
        <v>25100700115</v>
      </c>
      <c r="C3" s="13" t="s">
        <v>91</v>
      </c>
      <c r="D3" s="13" t="s">
        <v>13</v>
      </c>
      <c r="E3" s="13">
        <v>15</v>
      </c>
      <c r="F3" s="13" t="s">
        <v>11</v>
      </c>
      <c r="G3" s="13" t="s">
        <v>13</v>
      </c>
      <c r="H3" s="14">
        <v>76</v>
      </c>
      <c r="I3" s="13">
        <v>1</v>
      </c>
      <c r="J3" s="13"/>
      <c r="K3" s="13"/>
      <c r="L3" s="13"/>
      <c r="M3" s="13" t="s">
        <v>55</v>
      </c>
      <c r="N3" s="23" t="str">
        <f>VLOOKUP(B3,'[1]2025年汝南县部分机关事业单位 招聘工作协理员报名表'!$A:$L,12,0)</f>
        <v>:17884863254</v>
      </c>
      <c r="O3" s="23" t="s">
        <v>92</v>
      </c>
    </row>
    <row r="4" spans="1:15">
      <c r="A4" s="13">
        <v>2</v>
      </c>
      <c r="B4" s="13">
        <v>25100700113</v>
      </c>
      <c r="C4" s="13" t="s">
        <v>93</v>
      </c>
      <c r="D4" s="13" t="s">
        <v>13</v>
      </c>
      <c r="E4" s="13">
        <v>13</v>
      </c>
      <c r="F4" s="13" t="s">
        <v>11</v>
      </c>
      <c r="G4" s="13" t="s">
        <v>13</v>
      </c>
      <c r="H4" s="14">
        <v>71</v>
      </c>
      <c r="I4" s="13">
        <v>2</v>
      </c>
      <c r="J4" s="13"/>
      <c r="K4" s="13"/>
      <c r="L4" s="13"/>
      <c r="M4" s="13" t="s">
        <v>55</v>
      </c>
      <c r="N4" s="23" t="str">
        <f>VLOOKUP(B4,'[1]2025年汝南县部分机关事业单位 招聘工作协理员报名表'!$A:$L,12,0)</f>
        <v>:13633963631</v>
      </c>
      <c r="O4" s="23" t="s">
        <v>92</v>
      </c>
    </row>
    <row r="5" spans="1:15">
      <c r="A5" s="13">
        <v>3</v>
      </c>
      <c r="B5" s="13">
        <v>25100700111</v>
      </c>
      <c r="C5" s="13" t="s">
        <v>94</v>
      </c>
      <c r="D5" s="13" t="s">
        <v>13</v>
      </c>
      <c r="E5" s="13">
        <v>11</v>
      </c>
      <c r="F5" s="13" t="s">
        <v>11</v>
      </c>
      <c r="G5" s="13" t="s">
        <v>13</v>
      </c>
      <c r="H5" s="14">
        <v>66</v>
      </c>
      <c r="I5" s="13">
        <v>3</v>
      </c>
      <c r="J5" s="13"/>
      <c r="K5" s="13"/>
      <c r="L5" s="13"/>
      <c r="M5" s="13" t="s">
        <v>55</v>
      </c>
      <c r="N5" s="23" t="str">
        <f>VLOOKUP(B5,'[1]2025年汝南县部分机关事业单位 招聘工作协理员报名表'!$A:$L,12,0)</f>
        <v>:18739677632</v>
      </c>
      <c r="O5" s="23" t="s">
        <v>92</v>
      </c>
    </row>
    <row r="6" spans="1:15">
      <c r="A6" s="13">
        <v>4</v>
      </c>
      <c r="B6" s="13">
        <v>25100700112</v>
      </c>
      <c r="C6" s="13" t="s">
        <v>95</v>
      </c>
      <c r="D6" s="13" t="s">
        <v>13</v>
      </c>
      <c r="E6" s="13">
        <v>12</v>
      </c>
      <c r="F6" s="13" t="s">
        <v>11</v>
      </c>
      <c r="G6" s="13" t="s">
        <v>13</v>
      </c>
      <c r="H6" s="14">
        <v>66</v>
      </c>
      <c r="I6" s="13">
        <v>3</v>
      </c>
      <c r="J6" s="13"/>
      <c r="K6" s="13"/>
      <c r="L6" s="13"/>
      <c r="M6" s="13" t="s">
        <v>55</v>
      </c>
      <c r="N6" s="23" t="str">
        <f>VLOOKUP(B6,'[1]2025年汝南县部分机关事业单位 招聘工作协理员报名表'!$A:$L,12,0)</f>
        <v>:13783317318</v>
      </c>
      <c r="O6" s="23" t="s">
        <v>92</v>
      </c>
    </row>
    <row r="7" spans="1:15">
      <c r="A7" s="13">
        <v>5</v>
      </c>
      <c r="B7" s="13">
        <v>25100700117</v>
      </c>
      <c r="C7" s="13" t="s">
        <v>54</v>
      </c>
      <c r="D7" s="13" t="s">
        <v>13</v>
      </c>
      <c r="E7" s="13">
        <v>17</v>
      </c>
      <c r="F7" s="13" t="s">
        <v>11</v>
      </c>
      <c r="G7" s="13" t="s">
        <v>13</v>
      </c>
      <c r="H7" s="14">
        <v>65</v>
      </c>
      <c r="I7" s="13">
        <v>5</v>
      </c>
      <c r="J7" s="13"/>
      <c r="K7" s="13"/>
      <c r="L7" s="13"/>
      <c r="M7" s="13" t="s">
        <v>55</v>
      </c>
      <c r="N7" s="23" t="str">
        <f>VLOOKUP(B7,'[1]2025年汝南县部分机关事业单位 招聘工作协理员报名表'!$A:$L,12,0)</f>
        <v>:13513970601</v>
      </c>
      <c r="O7" s="23" t="s">
        <v>92</v>
      </c>
    </row>
    <row r="8" spans="1:15">
      <c r="A8" s="13">
        <v>6</v>
      </c>
      <c r="B8" s="13">
        <v>25100700120</v>
      </c>
      <c r="C8" s="13" t="s">
        <v>96</v>
      </c>
      <c r="D8" s="13" t="s">
        <v>13</v>
      </c>
      <c r="E8" s="13">
        <v>20</v>
      </c>
      <c r="F8" s="13" t="s">
        <v>11</v>
      </c>
      <c r="G8" s="13" t="s">
        <v>13</v>
      </c>
      <c r="H8" s="14">
        <v>62</v>
      </c>
      <c r="I8" s="13">
        <v>6</v>
      </c>
      <c r="J8" s="13"/>
      <c r="K8" s="13"/>
      <c r="L8" s="13"/>
      <c r="M8" s="13" t="s">
        <v>55</v>
      </c>
      <c r="N8" s="23" t="str">
        <f>VLOOKUP(B8,'[1]2025年汝南县部分机关事业单位 招聘工作协理员报名表'!$A:$L,12,0)</f>
        <v>:18137547692</v>
      </c>
      <c r="O8" s="23" t="s">
        <v>92</v>
      </c>
    </row>
    <row r="9" spans="1:15">
      <c r="A9" s="13">
        <v>7</v>
      </c>
      <c r="B9" s="13">
        <v>25100700105</v>
      </c>
      <c r="C9" s="13" t="s">
        <v>97</v>
      </c>
      <c r="D9" s="13" t="s">
        <v>13</v>
      </c>
      <c r="E9" s="13">
        <v>5</v>
      </c>
      <c r="F9" s="13" t="s">
        <v>11</v>
      </c>
      <c r="G9" s="13" t="s">
        <v>13</v>
      </c>
      <c r="H9" s="14">
        <v>61</v>
      </c>
      <c r="I9" s="13">
        <v>7</v>
      </c>
      <c r="J9" s="13"/>
      <c r="K9" s="13"/>
      <c r="L9" s="13"/>
      <c r="M9" s="13" t="s">
        <v>55</v>
      </c>
      <c r="N9" s="23" t="str">
        <f>VLOOKUP(B9,'[1]2025年汝南县部分机关事业单位 招聘工作协理员报名表'!$A:$L,12,0)</f>
        <v>:15344413516</v>
      </c>
      <c r="O9" s="23" t="s">
        <v>92</v>
      </c>
    </row>
    <row r="10" spans="1:15">
      <c r="A10" s="13">
        <v>8</v>
      </c>
      <c r="B10" s="13">
        <v>25100700116</v>
      </c>
      <c r="C10" s="13" t="s">
        <v>98</v>
      </c>
      <c r="D10" s="13" t="s">
        <v>13</v>
      </c>
      <c r="E10" s="13">
        <v>16</v>
      </c>
      <c r="F10" s="13" t="s">
        <v>11</v>
      </c>
      <c r="G10" s="13" t="s">
        <v>13</v>
      </c>
      <c r="H10" s="14">
        <v>61</v>
      </c>
      <c r="I10" s="13">
        <v>7</v>
      </c>
      <c r="J10" s="13"/>
      <c r="K10" s="13"/>
      <c r="L10" s="13"/>
      <c r="M10" s="13" t="s">
        <v>55</v>
      </c>
      <c r="N10" s="23" t="str">
        <f>VLOOKUP(B10,'[1]2025年汝南县部分机关事业单位 招聘工作协理员报名表'!$A:$L,12,0)</f>
        <v>:19139505157</v>
      </c>
      <c r="O10" s="23" t="s">
        <v>92</v>
      </c>
    </row>
    <row r="11" spans="1:15">
      <c r="A11" s="13">
        <v>9</v>
      </c>
      <c r="B11" s="13">
        <v>25100700109</v>
      </c>
      <c r="C11" s="13" t="s">
        <v>99</v>
      </c>
      <c r="D11" s="13" t="s">
        <v>13</v>
      </c>
      <c r="E11" s="13">
        <v>9</v>
      </c>
      <c r="F11" s="13" t="s">
        <v>11</v>
      </c>
      <c r="G11" s="13" t="s">
        <v>13</v>
      </c>
      <c r="H11" s="14">
        <v>60</v>
      </c>
      <c r="I11" s="13">
        <v>9</v>
      </c>
      <c r="J11" s="13"/>
      <c r="K11" s="13"/>
      <c r="L11" s="13"/>
      <c r="M11" s="13" t="s">
        <v>55</v>
      </c>
      <c r="N11" s="23" t="str">
        <f>VLOOKUP(B11,'[1]2025年汝南县部分机关事业单位 招聘工作协理员报名表'!$A:$L,12,0)</f>
        <v>:18348185913</v>
      </c>
      <c r="O11" s="23" t="s">
        <v>92</v>
      </c>
    </row>
    <row r="12" spans="1:14">
      <c r="A12" s="13">
        <v>10</v>
      </c>
      <c r="B12" s="13">
        <v>25100700110</v>
      </c>
      <c r="C12" s="13" t="s">
        <v>100</v>
      </c>
      <c r="D12" s="13" t="s">
        <v>13</v>
      </c>
      <c r="E12" s="13">
        <v>10</v>
      </c>
      <c r="F12" s="13" t="s">
        <v>11</v>
      </c>
      <c r="G12" s="13" t="s">
        <v>13</v>
      </c>
      <c r="H12" s="14">
        <v>59</v>
      </c>
      <c r="I12" s="13">
        <v>10</v>
      </c>
      <c r="J12" s="13"/>
      <c r="K12" s="13"/>
      <c r="L12" s="13"/>
      <c r="M12" s="13"/>
      <c r="N12" s="23" t="str">
        <f>VLOOKUP(B12,'[1]2025年汝南县部分机关事业单位 招聘工作协理员报名表'!$A:$L,12,0)</f>
        <v>:15639607320</v>
      </c>
    </row>
    <row r="13" spans="1:14">
      <c r="A13" s="13">
        <v>11</v>
      </c>
      <c r="B13" s="13">
        <v>25100700118</v>
      </c>
      <c r="C13" s="13" t="s">
        <v>101</v>
      </c>
      <c r="D13" s="13" t="s">
        <v>13</v>
      </c>
      <c r="E13" s="13">
        <v>18</v>
      </c>
      <c r="F13" s="13" t="s">
        <v>11</v>
      </c>
      <c r="G13" s="13" t="s">
        <v>13</v>
      </c>
      <c r="H13" s="14">
        <v>59</v>
      </c>
      <c r="I13" s="13">
        <v>10</v>
      </c>
      <c r="J13" s="13"/>
      <c r="K13" s="13"/>
      <c r="L13" s="13"/>
      <c r="M13" s="13"/>
      <c r="N13" s="23" t="str">
        <f>VLOOKUP(B13,'[1]2025年汝南县部分机关事业单位 招聘工作协理员报名表'!$A:$L,12,0)</f>
        <v>:19545682671</v>
      </c>
    </row>
    <row r="14" spans="1:14">
      <c r="A14" s="13">
        <v>12</v>
      </c>
      <c r="B14" s="13">
        <v>25100700106</v>
      </c>
      <c r="C14" s="13" t="s">
        <v>102</v>
      </c>
      <c r="D14" s="13" t="s">
        <v>13</v>
      </c>
      <c r="E14" s="13">
        <v>6</v>
      </c>
      <c r="F14" s="13" t="s">
        <v>11</v>
      </c>
      <c r="G14" s="13" t="s">
        <v>13</v>
      </c>
      <c r="H14" s="14">
        <v>58</v>
      </c>
      <c r="I14" s="13">
        <v>10</v>
      </c>
      <c r="J14" s="13"/>
      <c r="K14" s="13"/>
      <c r="L14" s="13"/>
      <c r="M14" s="13"/>
      <c r="N14" s="23" t="str">
        <f>VLOOKUP(B14,'[1]2025年汝南县部分机关事业单位 招聘工作协理员报名表'!$A:$L,12,0)</f>
        <v>:13123768265</v>
      </c>
    </row>
    <row r="15" spans="1:14">
      <c r="A15" s="13">
        <v>13</v>
      </c>
      <c r="B15" s="13">
        <v>25100700121</v>
      </c>
      <c r="C15" s="13" t="s">
        <v>103</v>
      </c>
      <c r="D15" s="13" t="s">
        <v>13</v>
      </c>
      <c r="E15" s="13">
        <v>21</v>
      </c>
      <c r="F15" s="13" t="s">
        <v>11</v>
      </c>
      <c r="G15" s="13" t="s">
        <v>13</v>
      </c>
      <c r="H15" s="14">
        <v>55</v>
      </c>
      <c r="I15" s="13">
        <v>13</v>
      </c>
      <c r="J15" s="13"/>
      <c r="K15" s="13"/>
      <c r="L15" s="13"/>
      <c r="M15" s="13"/>
      <c r="N15" s="23" t="str">
        <f>VLOOKUP(B15,'[1]2025年汝南县部分机关事业单位 招聘工作协理员报名表'!$A:$L,12,0)</f>
        <v>:17516090143</v>
      </c>
    </row>
    <row r="16" spans="1:14">
      <c r="A16" s="13">
        <v>14</v>
      </c>
      <c r="B16" s="13">
        <v>25100700102</v>
      </c>
      <c r="C16" s="13" t="s">
        <v>104</v>
      </c>
      <c r="D16" s="13" t="s">
        <v>13</v>
      </c>
      <c r="E16" s="13">
        <v>2</v>
      </c>
      <c r="F16" s="13" t="s">
        <v>11</v>
      </c>
      <c r="G16" s="13" t="s">
        <v>13</v>
      </c>
      <c r="H16" s="14">
        <v>53</v>
      </c>
      <c r="I16" s="13">
        <v>14</v>
      </c>
      <c r="J16" s="13"/>
      <c r="K16" s="13"/>
      <c r="L16" s="13"/>
      <c r="M16" s="13"/>
      <c r="N16" s="23" t="str">
        <f>VLOOKUP(B16,'[1]2025年汝南县部分机关事业单位 招聘工作协理员报名表'!$A:$L,12,0)</f>
        <v>:18639609888</v>
      </c>
    </row>
    <row r="17" spans="1:14">
      <c r="A17" s="13">
        <v>15</v>
      </c>
      <c r="B17" s="13">
        <v>25100700108</v>
      </c>
      <c r="C17" s="13" t="s">
        <v>105</v>
      </c>
      <c r="D17" s="13" t="s">
        <v>13</v>
      </c>
      <c r="E17" s="13">
        <v>8</v>
      </c>
      <c r="F17" s="13" t="s">
        <v>11</v>
      </c>
      <c r="G17" s="13" t="s">
        <v>13</v>
      </c>
      <c r="H17" s="14">
        <v>51</v>
      </c>
      <c r="I17" s="13">
        <v>15</v>
      </c>
      <c r="J17" s="13"/>
      <c r="K17" s="13"/>
      <c r="L17" s="13"/>
      <c r="M17" s="13"/>
      <c r="N17" s="23" t="str">
        <f>VLOOKUP(B17,'[1]2025年汝南县部分机关事业单位 招聘工作协理员报名表'!$A:$L,12,0)</f>
        <v>:13123795598</v>
      </c>
    </row>
    <row r="18" spans="1:14">
      <c r="A18" s="13">
        <v>16</v>
      </c>
      <c r="B18" s="13">
        <v>25100700119</v>
      </c>
      <c r="C18" s="13" t="s">
        <v>106</v>
      </c>
      <c r="D18" s="13" t="s">
        <v>13</v>
      </c>
      <c r="E18" s="13">
        <v>19</v>
      </c>
      <c r="F18" s="13" t="s">
        <v>11</v>
      </c>
      <c r="G18" s="13" t="s">
        <v>13</v>
      </c>
      <c r="H18" s="14">
        <v>49</v>
      </c>
      <c r="I18" s="13">
        <v>16</v>
      </c>
      <c r="J18" s="13"/>
      <c r="K18" s="13"/>
      <c r="L18" s="13"/>
      <c r="M18" s="13"/>
      <c r="N18" s="23" t="str">
        <f>VLOOKUP(B18,'[1]2025年汝南县部分机关事业单位 招聘工作协理员报名表'!$A:$L,12,0)</f>
        <v>:13223881027</v>
      </c>
    </row>
    <row r="19" spans="1:14">
      <c r="A19" s="13">
        <v>17</v>
      </c>
      <c r="B19" s="13">
        <v>25100700103</v>
      </c>
      <c r="C19" s="13" t="s">
        <v>107</v>
      </c>
      <c r="D19" s="13" t="s">
        <v>13</v>
      </c>
      <c r="E19" s="13">
        <v>3</v>
      </c>
      <c r="F19" s="13" t="s">
        <v>11</v>
      </c>
      <c r="G19" s="13" t="s">
        <v>13</v>
      </c>
      <c r="H19" s="14">
        <v>46</v>
      </c>
      <c r="I19" s="13">
        <v>17</v>
      </c>
      <c r="J19" s="13"/>
      <c r="K19" s="13"/>
      <c r="L19" s="13"/>
      <c r="M19" s="13"/>
      <c r="N19" s="23" t="str">
        <f>VLOOKUP(B19,'[1]2025年汝南县部分机关事业单位 招聘工作协理员报名表'!$A:$L,12,0)</f>
        <v>:18739621278</v>
      </c>
    </row>
    <row r="20" spans="1:14">
      <c r="A20" s="13">
        <v>18</v>
      </c>
      <c r="B20" s="13">
        <v>25100700107</v>
      </c>
      <c r="C20" s="13" t="s">
        <v>108</v>
      </c>
      <c r="D20" s="13" t="s">
        <v>13</v>
      </c>
      <c r="E20" s="13">
        <v>7</v>
      </c>
      <c r="F20" s="13" t="s">
        <v>11</v>
      </c>
      <c r="G20" s="13" t="s">
        <v>13</v>
      </c>
      <c r="H20" s="14">
        <v>46</v>
      </c>
      <c r="I20" s="13">
        <v>17</v>
      </c>
      <c r="J20" s="13"/>
      <c r="K20" s="13"/>
      <c r="L20" s="13"/>
      <c r="M20" s="13"/>
      <c r="N20" s="23" t="str">
        <f>VLOOKUP(B20,'[1]2025年汝南县部分机关事业单位 招聘工作协理员报名表'!$A:$L,12,0)</f>
        <v>:19836461980</v>
      </c>
    </row>
    <row r="21" spans="1:14">
      <c r="A21" s="13">
        <v>19</v>
      </c>
      <c r="B21" s="13">
        <v>25100700104</v>
      </c>
      <c r="C21" s="13" t="s">
        <v>109</v>
      </c>
      <c r="D21" s="13" t="s">
        <v>13</v>
      </c>
      <c r="E21" s="13">
        <v>4</v>
      </c>
      <c r="F21" s="13" t="s">
        <v>11</v>
      </c>
      <c r="G21" s="13" t="s">
        <v>13</v>
      </c>
      <c r="H21" s="14">
        <v>45</v>
      </c>
      <c r="I21" s="13">
        <v>19</v>
      </c>
      <c r="J21" s="13"/>
      <c r="K21" s="13"/>
      <c r="L21" s="13"/>
      <c r="M21" s="13"/>
      <c r="N21" s="23" t="str">
        <f>VLOOKUP(B21,'[1]2025年汝南县部分机关事业单位 招聘工作协理员报名表'!$A:$L,12,0)</f>
        <v>:17530384464</v>
      </c>
    </row>
    <row r="22" spans="1:14">
      <c r="A22" s="13">
        <v>20</v>
      </c>
      <c r="B22" s="13">
        <v>25100700101</v>
      </c>
      <c r="C22" s="13" t="s">
        <v>110</v>
      </c>
      <c r="D22" s="13" t="s">
        <v>13</v>
      </c>
      <c r="E22" s="13">
        <v>1</v>
      </c>
      <c r="F22" s="13" t="s">
        <v>11</v>
      </c>
      <c r="G22" s="13" t="s">
        <v>13</v>
      </c>
      <c r="H22" s="25" t="s">
        <v>111</v>
      </c>
      <c r="I22" s="13">
        <v>20</v>
      </c>
      <c r="J22" s="13"/>
      <c r="K22" s="13"/>
      <c r="L22" s="13"/>
      <c r="M22" s="13"/>
      <c r="N22" s="23" t="str">
        <f>VLOOKUP(B22,'[1]2025年汝南县部分机关事业单位 招聘工作协理员报名表'!$A:$L,12,0)</f>
        <v>:19283839955</v>
      </c>
    </row>
    <row r="23" spans="1:14">
      <c r="A23" s="13">
        <v>21</v>
      </c>
      <c r="B23" s="13">
        <v>25100700114</v>
      </c>
      <c r="C23" s="13" t="s">
        <v>112</v>
      </c>
      <c r="D23" s="13" t="s">
        <v>13</v>
      </c>
      <c r="E23" s="13">
        <v>14</v>
      </c>
      <c r="F23" s="13" t="s">
        <v>11</v>
      </c>
      <c r="G23" s="13" t="s">
        <v>13</v>
      </c>
      <c r="H23" s="25" t="s">
        <v>111</v>
      </c>
      <c r="I23" s="13">
        <v>20</v>
      </c>
      <c r="J23" s="13"/>
      <c r="K23" s="13"/>
      <c r="L23" s="13"/>
      <c r="M23" s="13"/>
      <c r="N23" s="23" t="str">
        <f>VLOOKUP(B23,'[1]2025年汝南县部分机关事业单位 招聘工作协理员报名表'!$A:$L,12,0)</f>
        <v>:19939510681</v>
      </c>
    </row>
    <row r="24" spans="1:15">
      <c r="A24" s="13">
        <v>22</v>
      </c>
      <c r="B24" s="13">
        <v>25100700207</v>
      </c>
      <c r="C24" s="13" t="s">
        <v>113</v>
      </c>
      <c r="D24" s="13" t="s">
        <v>17</v>
      </c>
      <c r="E24" s="13">
        <v>7</v>
      </c>
      <c r="F24" s="13" t="s">
        <v>15</v>
      </c>
      <c r="G24" s="13" t="s">
        <v>17</v>
      </c>
      <c r="H24" s="14">
        <v>75</v>
      </c>
      <c r="I24" s="13">
        <v>1</v>
      </c>
      <c r="J24" s="13"/>
      <c r="K24" s="13"/>
      <c r="L24" s="13"/>
      <c r="M24" s="13" t="s">
        <v>55</v>
      </c>
      <c r="N24" s="23" t="str">
        <f>VLOOKUP(B24,'[1]2025年汝南县部分机关事业单位 招聘工作协理员报名表'!$A:$L,12,0)</f>
        <v>:15516825257</v>
      </c>
      <c r="O24" s="23" t="s">
        <v>92</v>
      </c>
    </row>
    <row r="25" spans="1:15">
      <c r="A25" s="13">
        <v>23</v>
      </c>
      <c r="B25" s="13">
        <v>25100700122</v>
      </c>
      <c r="C25" s="13" t="s">
        <v>114</v>
      </c>
      <c r="D25" s="13" t="s">
        <v>13</v>
      </c>
      <c r="E25" s="13">
        <v>22</v>
      </c>
      <c r="F25" s="13" t="s">
        <v>15</v>
      </c>
      <c r="G25" s="13" t="s">
        <v>17</v>
      </c>
      <c r="H25" s="14">
        <v>73</v>
      </c>
      <c r="I25" s="13">
        <v>2</v>
      </c>
      <c r="J25" s="13"/>
      <c r="K25" s="13"/>
      <c r="L25" s="13"/>
      <c r="M25" s="13" t="s">
        <v>55</v>
      </c>
      <c r="N25" s="23" t="str">
        <f>VLOOKUP(B25,'[1]2025年汝南县部分机关事业单位 招聘工作协理员报名表'!$A:$L,12,0)</f>
        <v>:15038424877</v>
      </c>
      <c r="O25" s="23" t="s">
        <v>92</v>
      </c>
    </row>
    <row r="26" spans="1:15">
      <c r="A26" s="13">
        <v>24</v>
      </c>
      <c r="B26" s="13">
        <v>25100700126</v>
      </c>
      <c r="C26" s="13" t="s">
        <v>115</v>
      </c>
      <c r="D26" s="13" t="s">
        <v>13</v>
      </c>
      <c r="E26" s="13">
        <v>26</v>
      </c>
      <c r="F26" s="13" t="s">
        <v>15</v>
      </c>
      <c r="G26" s="13" t="s">
        <v>17</v>
      </c>
      <c r="H26" s="14">
        <v>73</v>
      </c>
      <c r="I26" s="13">
        <v>2</v>
      </c>
      <c r="J26" s="13"/>
      <c r="K26" s="13"/>
      <c r="L26" s="13"/>
      <c r="M26" s="13" t="s">
        <v>55</v>
      </c>
      <c r="N26" s="23" t="str">
        <f>VLOOKUP(B26,'[1]2025年汝南县部分机关事业单位 招聘工作协理员报名表'!$A:$L,12,0)</f>
        <v>:17634516934</v>
      </c>
      <c r="O26" s="23" t="s">
        <v>92</v>
      </c>
    </row>
    <row r="27" spans="1:15">
      <c r="A27" s="13">
        <v>25</v>
      </c>
      <c r="B27" s="13">
        <v>25100700214</v>
      </c>
      <c r="C27" s="13" t="s">
        <v>116</v>
      </c>
      <c r="D27" s="13" t="s">
        <v>17</v>
      </c>
      <c r="E27" s="13">
        <v>14</v>
      </c>
      <c r="F27" s="13" t="s">
        <v>15</v>
      </c>
      <c r="G27" s="13" t="s">
        <v>17</v>
      </c>
      <c r="H27" s="14">
        <v>73</v>
      </c>
      <c r="I27" s="13">
        <v>2</v>
      </c>
      <c r="J27" s="13"/>
      <c r="K27" s="13"/>
      <c r="L27" s="13"/>
      <c r="M27" s="13" t="s">
        <v>55</v>
      </c>
      <c r="N27" s="23" t="str">
        <f>VLOOKUP(B27,'[1]2025年汝南县部分机关事业单位 招聘工作协理员报名表'!$A:$L,12,0)</f>
        <v>:13006172363</v>
      </c>
      <c r="O27" s="23" t="s">
        <v>92</v>
      </c>
    </row>
    <row r="28" spans="1:15">
      <c r="A28" s="13">
        <v>26</v>
      </c>
      <c r="B28" s="13">
        <v>25100700210</v>
      </c>
      <c r="C28" s="13" t="s">
        <v>117</v>
      </c>
      <c r="D28" s="13" t="s">
        <v>17</v>
      </c>
      <c r="E28" s="13">
        <v>10</v>
      </c>
      <c r="F28" s="13" t="s">
        <v>15</v>
      </c>
      <c r="G28" s="13" t="s">
        <v>17</v>
      </c>
      <c r="H28" s="14">
        <v>70</v>
      </c>
      <c r="I28" s="13">
        <v>5</v>
      </c>
      <c r="J28" s="13"/>
      <c r="K28" s="13"/>
      <c r="L28" s="13"/>
      <c r="M28" s="13" t="s">
        <v>55</v>
      </c>
      <c r="N28" s="23" t="str">
        <f>VLOOKUP(B28,'[1]2025年汝南县部分机关事业单位 招聘工作协理员报名表'!$A:$L,12,0)</f>
        <v>:13839922412</v>
      </c>
      <c r="O28" s="23" t="s">
        <v>92</v>
      </c>
    </row>
    <row r="29" spans="1:15">
      <c r="A29" s="13">
        <v>27</v>
      </c>
      <c r="B29" s="13">
        <v>25100700209</v>
      </c>
      <c r="C29" s="13" t="s">
        <v>118</v>
      </c>
      <c r="D29" s="13" t="s">
        <v>17</v>
      </c>
      <c r="E29" s="13">
        <v>9</v>
      </c>
      <c r="F29" s="13" t="s">
        <v>15</v>
      </c>
      <c r="G29" s="13" t="s">
        <v>17</v>
      </c>
      <c r="H29" s="14">
        <v>69</v>
      </c>
      <c r="I29" s="13">
        <v>6</v>
      </c>
      <c r="J29" s="13"/>
      <c r="K29" s="13"/>
      <c r="L29" s="13"/>
      <c r="M29" s="13" t="s">
        <v>55</v>
      </c>
      <c r="N29" s="23" t="str">
        <f>VLOOKUP(B29,'[1]2025年汝南县部分机关事业单位 招聘工作协理员报名表'!$A:$L,12,0)</f>
        <v>:18137809032</v>
      </c>
      <c r="O29" s="23" t="s">
        <v>92</v>
      </c>
    </row>
    <row r="30" spans="1:15">
      <c r="A30" s="13">
        <v>28</v>
      </c>
      <c r="B30" s="13">
        <v>25100700208</v>
      </c>
      <c r="C30" s="13" t="s">
        <v>119</v>
      </c>
      <c r="D30" s="13" t="s">
        <v>17</v>
      </c>
      <c r="E30" s="13">
        <v>8</v>
      </c>
      <c r="F30" s="13" t="s">
        <v>15</v>
      </c>
      <c r="G30" s="13" t="s">
        <v>17</v>
      </c>
      <c r="H30" s="14">
        <v>68</v>
      </c>
      <c r="I30" s="13">
        <v>7</v>
      </c>
      <c r="J30" s="13"/>
      <c r="K30" s="13"/>
      <c r="L30" s="13"/>
      <c r="M30" s="13" t="s">
        <v>55</v>
      </c>
      <c r="N30" s="23" t="str">
        <f>VLOOKUP(B30,'[1]2025年汝南县部分机关事业单位 招聘工作协理员报名表'!$A:$L,12,0)</f>
        <v>:19839652218</v>
      </c>
      <c r="O30" s="23" t="s">
        <v>92</v>
      </c>
    </row>
    <row r="31" spans="1:15">
      <c r="A31" s="13">
        <v>29</v>
      </c>
      <c r="B31" s="13">
        <v>25100700212</v>
      </c>
      <c r="C31" s="13" t="s">
        <v>120</v>
      </c>
      <c r="D31" s="13" t="s">
        <v>17</v>
      </c>
      <c r="E31" s="13">
        <v>12</v>
      </c>
      <c r="F31" s="13" t="s">
        <v>15</v>
      </c>
      <c r="G31" s="13" t="s">
        <v>17</v>
      </c>
      <c r="H31" s="14">
        <v>67</v>
      </c>
      <c r="I31" s="13">
        <v>8</v>
      </c>
      <c r="J31" s="13"/>
      <c r="K31" s="13"/>
      <c r="L31" s="13"/>
      <c r="M31" s="13" t="s">
        <v>55</v>
      </c>
      <c r="N31" s="23" t="str">
        <f>VLOOKUP(B31,'[1]2025年汝南县部分机关事业单位 招聘工作协理员报名表'!$A:$L,12,0)</f>
        <v>:15518823286</v>
      </c>
      <c r="O31" s="23" t="s">
        <v>92</v>
      </c>
    </row>
    <row r="32" spans="1:15">
      <c r="A32" s="13">
        <v>30</v>
      </c>
      <c r="B32" s="13">
        <v>25100700123</v>
      </c>
      <c r="C32" s="13" t="s">
        <v>121</v>
      </c>
      <c r="D32" s="13" t="s">
        <v>13</v>
      </c>
      <c r="E32" s="13">
        <v>23</v>
      </c>
      <c r="F32" s="13" t="s">
        <v>15</v>
      </c>
      <c r="G32" s="13" t="s">
        <v>17</v>
      </c>
      <c r="H32" s="14">
        <v>65</v>
      </c>
      <c r="I32" s="13">
        <v>9</v>
      </c>
      <c r="J32" s="13"/>
      <c r="K32" s="13"/>
      <c r="L32" s="13"/>
      <c r="M32" s="13" t="s">
        <v>55</v>
      </c>
      <c r="N32" s="23" t="str">
        <f>VLOOKUP(B32,'[1]2025年汝南县部分机关事业单位 招聘工作协理员报名表'!$A:$L,12,0)</f>
        <v>:13939646942</v>
      </c>
      <c r="O32" s="23" t="s">
        <v>92</v>
      </c>
    </row>
    <row r="33" spans="1:14">
      <c r="A33" s="13">
        <v>31</v>
      </c>
      <c r="B33" s="13">
        <v>25100700205</v>
      </c>
      <c r="C33" s="13" t="s">
        <v>122</v>
      </c>
      <c r="D33" s="13" t="s">
        <v>17</v>
      </c>
      <c r="E33" s="13">
        <v>5</v>
      </c>
      <c r="F33" s="13" t="s">
        <v>15</v>
      </c>
      <c r="G33" s="13" t="s">
        <v>17</v>
      </c>
      <c r="H33" s="14">
        <v>64</v>
      </c>
      <c r="I33" s="13">
        <v>10</v>
      </c>
      <c r="J33" s="13"/>
      <c r="K33" s="13"/>
      <c r="L33" s="13"/>
      <c r="M33" s="13"/>
      <c r="N33" s="23" t="str">
        <f>VLOOKUP(B33,'[1]2025年汝南县部分机关事业单位 招聘工作协理员报名表'!$A:$L,12,0)</f>
        <v>:15836678633</v>
      </c>
    </row>
    <row r="34" spans="1:14">
      <c r="A34" s="13">
        <v>32</v>
      </c>
      <c r="B34" s="13">
        <v>25100700130</v>
      </c>
      <c r="C34" s="13" t="s">
        <v>123</v>
      </c>
      <c r="D34" s="13" t="s">
        <v>13</v>
      </c>
      <c r="E34" s="13">
        <v>30</v>
      </c>
      <c r="F34" s="13" t="s">
        <v>15</v>
      </c>
      <c r="G34" s="13" t="s">
        <v>17</v>
      </c>
      <c r="H34" s="14">
        <v>63</v>
      </c>
      <c r="I34" s="13">
        <v>11</v>
      </c>
      <c r="J34" s="13"/>
      <c r="K34" s="13"/>
      <c r="L34" s="13"/>
      <c r="M34" s="13"/>
      <c r="N34" s="23" t="str">
        <f>VLOOKUP(B34,'[1]2025年汝南县部分机关事业单位 招聘工作协理员报名表'!$A:$L,12,0)</f>
        <v>:17518803263</v>
      </c>
    </row>
    <row r="35" spans="1:14">
      <c r="A35" s="13">
        <v>33</v>
      </c>
      <c r="B35" s="13">
        <v>25100700215</v>
      </c>
      <c r="C35" s="13" t="s">
        <v>124</v>
      </c>
      <c r="D35" s="13" t="s">
        <v>17</v>
      </c>
      <c r="E35" s="13">
        <v>15</v>
      </c>
      <c r="F35" s="13" t="s">
        <v>15</v>
      </c>
      <c r="G35" s="13" t="s">
        <v>17</v>
      </c>
      <c r="H35" s="14">
        <v>63</v>
      </c>
      <c r="I35" s="13">
        <v>11</v>
      </c>
      <c r="J35" s="13"/>
      <c r="K35" s="13"/>
      <c r="L35" s="13"/>
      <c r="M35" s="13"/>
      <c r="N35" s="23" t="str">
        <f>VLOOKUP(B35,'[1]2025年汝南县部分机关事业单位 招聘工作协理员报名表'!$A:$L,12,0)</f>
        <v>:15224929492</v>
      </c>
    </row>
    <row r="36" spans="1:14">
      <c r="A36" s="13">
        <v>34</v>
      </c>
      <c r="B36" s="13">
        <v>25100700213</v>
      </c>
      <c r="C36" s="13" t="s">
        <v>125</v>
      </c>
      <c r="D36" s="13" t="s">
        <v>17</v>
      </c>
      <c r="E36" s="13">
        <v>13</v>
      </c>
      <c r="F36" s="13" t="s">
        <v>15</v>
      </c>
      <c r="G36" s="13" t="s">
        <v>17</v>
      </c>
      <c r="H36" s="14">
        <v>61</v>
      </c>
      <c r="I36" s="13">
        <v>13</v>
      </c>
      <c r="J36" s="13"/>
      <c r="K36" s="13"/>
      <c r="L36" s="13"/>
      <c r="M36" s="13"/>
      <c r="N36" s="23" t="str">
        <f>VLOOKUP(B36,'[1]2025年汝南县部分机关事业单位 招聘工作协理员报名表'!$A:$L,12,0)</f>
        <v>:18838995466</v>
      </c>
    </row>
    <row r="37" spans="1:14">
      <c r="A37" s="13">
        <v>35</v>
      </c>
      <c r="B37" s="13">
        <v>25100700201</v>
      </c>
      <c r="C37" s="13" t="s">
        <v>126</v>
      </c>
      <c r="D37" s="13" t="s">
        <v>17</v>
      </c>
      <c r="E37" s="13">
        <v>1</v>
      </c>
      <c r="F37" s="13" t="s">
        <v>15</v>
      </c>
      <c r="G37" s="13" t="s">
        <v>17</v>
      </c>
      <c r="H37" s="14">
        <v>57</v>
      </c>
      <c r="I37" s="13">
        <v>14</v>
      </c>
      <c r="J37" s="13"/>
      <c r="K37" s="13"/>
      <c r="L37" s="13"/>
      <c r="M37" s="13"/>
      <c r="N37" s="23" t="str">
        <f>VLOOKUP(B37,'[1]2025年汝南县部分机关事业单位 招聘工作协理员报名表'!$A:$L,12,0)</f>
        <v>:19840879121</v>
      </c>
    </row>
    <row r="38" spans="1:14">
      <c r="A38" s="13">
        <v>36</v>
      </c>
      <c r="B38" s="13">
        <v>25100700204</v>
      </c>
      <c r="C38" s="13" t="s">
        <v>127</v>
      </c>
      <c r="D38" s="13" t="s">
        <v>17</v>
      </c>
      <c r="E38" s="13">
        <v>4</v>
      </c>
      <c r="F38" s="13" t="s">
        <v>15</v>
      </c>
      <c r="G38" s="13" t="s">
        <v>17</v>
      </c>
      <c r="H38" s="14">
        <v>57</v>
      </c>
      <c r="I38" s="13">
        <v>14</v>
      </c>
      <c r="J38" s="13"/>
      <c r="K38" s="13"/>
      <c r="L38" s="13"/>
      <c r="M38" s="13"/>
      <c r="N38" s="23" t="str">
        <f>VLOOKUP(B38,'[1]2025年汝南县部分机关事业单位 招聘工作协理员报名表'!$A:$L,12,0)</f>
        <v>:18336233407</v>
      </c>
    </row>
    <row r="39" spans="1:14">
      <c r="A39" s="13">
        <v>37</v>
      </c>
      <c r="B39" s="13">
        <v>25100700211</v>
      </c>
      <c r="C39" s="13" t="s">
        <v>128</v>
      </c>
      <c r="D39" s="13" t="s">
        <v>17</v>
      </c>
      <c r="E39" s="13">
        <v>11</v>
      </c>
      <c r="F39" s="13" t="s">
        <v>15</v>
      </c>
      <c r="G39" s="13" t="s">
        <v>17</v>
      </c>
      <c r="H39" s="14">
        <v>55</v>
      </c>
      <c r="I39" s="13">
        <v>16</v>
      </c>
      <c r="J39" s="13"/>
      <c r="K39" s="13"/>
      <c r="L39" s="13"/>
      <c r="M39" s="13"/>
      <c r="N39" s="23" t="str">
        <f>VLOOKUP(B39,'[1]2025年汝南县部分机关事业单位 招聘工作协理员报名表'!$A:$L,12,0)</f>
        <v>:13033839800</v>
      </c>
    </row>
    <row r="40" spans="1:14">
      <c r="A40" s="13">
        <v>38</v>
      </c>
      <c r="B40" s="13">
        <v>25100700127</v>
      </c>
      <c r="C40" s="13" t="s">
        <v>129</v>
      </c>
      <c r="D40" s="13" t="s">
        <v>13</v>
      </c>
      <c r="E40" s="13">
        <v>27</v>
      </c>
      <c r="F40" s="13" t="s">
        <v>15</v>
      </c>
      <c r="G40" s="13" t="s">
        <v>17</v>
      </c>
      <c r="H40" s="14">
        <v>54</v>
      </c>
      <c r="I40" s="13">
        <v>17</v>
      </c>
      <c r="J40" s="13"/>
      <c r="K40" s="13"/>
      <c r="L40" s="13"/>
      <c r="M40" s="13"/>
      <c r="N40" s="23" t="str">
        <f>VLOOKUP(B40,'[1]2025年汝南县部分机关事业单位 招聘工作协理员报名表'!$A:$L,12,0)</f>
        <v>:16696173235</v>
      </c>
    </row>
    <row r="41" spans="1:14">
      <c r="A41" s="13">
        <v>39</v>
      </c>
      <c r="B41" s="13">
        <v>25100700216</v>
      </c>
      <c r="C41" s="13" t="s">
        <v>130</v>
      </c>
      <c r="D41" s="13" t="s">
        <v>17</v>
      </c>
      <c r="E41" s="13">
        <v>16</v>
      </c>
      <c r="F41" s="13" t="s">
        <v>15</v>
      </c>
      <c r="G41" s="13" t="s">
        <v>17</v>
      </c>
      <c r="H41" s="14">
        <v>54</v>
      </c>
      <c r="I41" s="13">
        <v>17</v>
      </c>
      <c r="J41" s="13"/>
      <c r="K41" s="13"/>
      <c r="L41" s="13"/>
      <c r="M41" s="13"/>
      <c r="N41" s="23" t="str">
        <f>VLOOKUP(B41,'[1]2025年汝南县部分机关事业单位 招聘工作协理员报名表'!$A:$L,12,0)</f>
        <v>:18539613397</v>
      </c>
    </row>
    <row r="42" spans="1:14">
      <c r="A42" s="13">
        <v>40</v>
      </c>
      <c r="B42" s="13">
        <v>25100700128</v>
      </c>
      <c r="C42" s="13" t="s">
        <v>131</v>
      </c>
      <c r="D42" s="13" t="s">
        <v>13</v>
      </c>
      <c r="E42" s="13">
        <v>28</v>
      </c>
      <c r="F42" s="13" t="s">
        <v>15</v>
      </c>
      <c r="G42" s="13" t="s">
        <v>17</v>
      </c>
      <c r="H42" s="14">
        <v>52</v>
      </c>
      <c r="I42" s="13">
        <v>19</v>
      </c>
      <c r="J42" s="13"/>
      <c r="K42" s="13"/>
      <c r="L42" s="13"/>
      <c r="M42" s="13"/>
      <c r="N42" s="23" t="str">
        <f>VLOOKUP(B42,'[1]2025年汝南县部分机关事业单位 招聘工作协理员报名表'!$A:$L,12,0)</f>
        <v>:18238573758</v>
      </c>
    </row>
    <row r="43" spans="1:14">
      <c r="A43" s="13">
        <v>41</v>
      </c>
      <c r="B43" s="13">
        <v>25100700202</v>
      </c>
      <c r="C43" s="13" t="s">
        <v>132</v>
      </c>
      <c r="D43" s="13" t="s">
        <v>17</v>
      </c>
      <c r="E43" s="13">
        <v>2</v>
      </c>
      <c r="F43" s="13" t="s">
        <v>15</v>
      </c>
      <c r="G43" s="13" t="s">
        <v>17</v>
      </c>
      <c r="H43" s="14">
        <v>33</v>
      </c>
      <c r="I43" s="13">
        <v>20</v>
      </c>
      <c r="J43" s="13"/>
      <c r="K43" s="13"/>
      <c r="L43" s="13"/>
      <c r="M43" s="13"/>
      <c r="N43" s="23" t="str">
        <f>VLOOKUP(B43,'[1]2025年汝南县部分机关事业单位 招聘工作协理员报名表'!$A:$L,12,0)</f>
        <v>:18403995985</v>
      </c>
    </row>
    <row r="44" spans="1:14">
      <c r="A44" s="13">
        <v>42</v>
      </c>
      <c r="B44" s="13">
        <v>25100700203</v>
      </c>
      <c r="C44" s="13" t="s">
        <v>133</v>
      </c>
      <c r="D44" s="13" t="s">
        <v>17</v>
      </c>
      <c r="E44" s="13">
        <v>3</v>
      </c>
      <c r="F44" s="13" t="s">
        <v>15</v>
      </c>
      <c r="G44" s="13" t="s">
        <v>17</v>
      </c>
      <c r="H44" s="14">
        <v>28</v>
      </c>
      <c r="I44" s="13">
        <v>21</v>
      </c>
      <c r="J44" s="13"/>
      <c r="K44" s="13"/>
      <c r="L44" s="13"/>
      <c r="M44" s="13"/>
      <c r="N44" s="23" t="str">
        <f>VLOOKUP(B44,'[1]2025年汝南县部分机关事业单位 招聘工作协理员报名表'!$A:$L,12,0)</f>
        <v>:18864293555</v>
      </c>
    </row>
    <row r="45" spans="1:14">
      <c r="A45" s="13">
        <v>43</v>
      </c>
      <c r="B45" s="13">
        <v>25100700124</v>
      </c>
      <c r="C45" s="13" t="s">
        <v>134</v>
      </c>
      <c r="D45" s="13" t="s">
        <v>13</v>
      </c>
      <c r="E45" s="13">
        <v>24</v>
      </c>
      <c r="F45" s="13" t="s">
        <v>15</v>
      </c>
      <c r="G45" s="13" t="s">
        <v>17</v>
      </c>
      <c r="H45" s="25" t="s">
        <v>111</v>
      </c>
      <c r="I45" s="13">
        <v>22</v>
      </c>
      <c r="J45" s="13"/>
      <c r="K45" s="13"/>
      <c r="L45" s="13"/>
      <c r="M45" s="13"/>
      <c r="N45" s="23" t="str">
        <f>VLOOKUP(B45,'[1]2025年汝南县部分机关事业单位 招聘工作协理员报名表'!$A:$L,12,0)</f>
        <v>:15638397036</v>
      </c>
    </row>
    <row r="46" spans="1:14">
      <c r="A46" s="13">
        <v>44</v>
      </c>
      <c r="B46" s="13">
        <v>25100700125</v>
      </c>
      <c r="C46" s="13" t="s">
        <v>135</v>
      </c>
      <c r="D46" s="13" t="s">
        <v>13</v>
      </c>
      <c r="E46" s="13">
        <v>25</v>
      </c>
      <c r="F46" s="13" t="s">
        <v>15</v>
      </c>
      <c r="G46" s="13" t="s">
        <v>17</v>
      </c>
      <c r="H46" s="25" t="s">
        <v>111</v>
      </c>
      <c r="I46" s="13">
        <v>22</v>
      </c>
      <c r="J46" s="13"/>
      <c r="K46" s="13"/>
      <c r="L46" s="13"/>
      <c r="M46" s="13"/>
      <c r="N46" s="23" t="str">
        <f>VLOOKUP(B46,'[1]2025年汝南县部分机关事业单位 招聘工作协理员报名表'!$A:$L,12,0)</f>
        <v>:17838645579</v>
      </c>
    </row>
    <row r="47" spans="1:14">
      <c r="A47" s="13">
        <v>45</v>
      </c>
      <c r="B47" s="13">
        <v>25100700129</v>
      </c>
      <c r="C47" s="13" t="s">
        <v>136</v>
      </c>
      <c r="D47" s="13" t="s">
        <v>13</v>
      </c>
      <c r="E47" s="13">
        <v>29</v>
      </c>
      <c r="F47" s="13" t="s">
        <v>15</v>
      </c>
      <c r="G47" s="13" t="s">
        <v>17</v>
      </c>
      <c r="H47" s="25" t="s">
        <v>111</v>
      </c>
      <c r="I47" s="13">
        <v>22</v>
      </c>
      <c r="J47" s="13"/>
      <c r="K47" s="13"/>
      <c r="L47" s="13"/>
      <c r="M47" s="13"/>
      <c r="N47" s="23" t="str">
        <f>VLOOKUP(B47,'[1]2025年汝南县部分机关事业单位 招聘工作协理员报名表'!$A:$L,12,0)</f>
        <v>:13298358589</v>
      </c>
    </row>
    <row r="48" spans="1:14">
      <c r="A48" s="13">
        <v>46</v>
      </c>
      <c r="B48" s="13">
        <v>25100700206</v>
      </c>
      <c r="C48" s="13" t="s">
        <v>137</v>
      </c>
      <c r="D48" s="13" t="s">
        <v>17</v>
      </c>
      <c r="E48" s="13">
        <v>6</v>
      </c>
      <c r="F48" s="13" t="s">
        <v>15</v>
      </c>
      <c r="G48" s="13" t="s">
        <v>17</v>
      </c>
      <c r="H48" s="25" t="s">
        <v>111</v>
      </c>
      <c r="I48" s="13">
        <v>22</v>
      </c>
      <c r="J48" s="13"/>
      <c r="K48" s="13"/>
      <c r="L48" s="13"/>
      <c r="M48" s="13"/>
      <c r="N48" s="23" t="str">
        <f>VLOOKUP(B48,'[1]2025年汝南县部分机关事业单位 招聘工作协理员报名表'!$A:$L,12,0)</f>
        <v>:17398931910</v>
      </c>
    </row>
    <row r="49" spans="1:15">
      <c r="A49" s="13">
        <v>47</v>
      </c>
      <c r="B49" s="13">
        <v>25100700223</v>
      </c>
      <c r="C49" s="13" t="s">
        <v>57</v>
      </c>
      <c r="D49" s="13" t="s">
        <v>17</v>
      </c>
      <c r="E49" s="13">
        <v>23</v>
      </c>
      <c r="F49" s="13" t="s">
        <v>19</v>
      </c>
      <c r="G49" s="13" t="s">
        <v>20</v>
      </c>
      <c r="H49" s="16">
        <v>72</v>
      </c>
      <c r="I49" s="13">
        <v>1</v>
      </c>
      <c r="J49" s="13"/>
      <c r="K49" s="13"/>
      <c r="L49" s="13"/>
      <c r="M49" s="13" t="s">
        <v>55</v>
      </c>
      <c r="N49" s="23" t="str">
        <f>VLOOKUP(B49,'[1]2025年汝南县部分机关事业单位 招聘工作协理员报名表'!$A:$L,12,0)</f>
        <v>:17838663908</v>
      </c>
      <c r="O49" s="23" t="s">
        <v>92</v>
      </c>
    </row>
    <row r="50" spans="1:15">
      <c r="A50" s="13">
        <v>48</v>
      </c>
      <c r="B50" s="13">
        <v>25100700224</v>
      </c>
      <c r="C50" s="13" t="s">
        <v>138</v>
      </c>
      <c r="D50" s="13" t="s">
        <v>17</v>
      </c>
      <c r="E50" s="13">
        <v>24</v>
      </c>
      <c r="F50" s="13" t="s">
        <v>19</v>
      </c>
      <c r="G50" s="13" t="s">
        <v>20</v>
      </c>
      <c r="H50" s="16">
        <v>69</v>
      </c>
      <c r="I50" s="13">
        <v>2</v>
      </c>
      <c r="J50" s="13"/>
      <c r="K50" s="13"/>
      <c r="L50" s="13"/>
      <c r="M50" s="13" t="s">
        <v>55</v>
      </c>
      <c r="N50" s="23" t="str">
        <f>VLOOKUP(B50,'[1]2025年汝南县部分机关事业单位 招聘工作协理员报名表'!$A:$L,12,0)</f>
        <v>:17803869434</v>
      </c>
      <c r="O50" s="23" t="s">
        <v>92</v>
      </c>
    </row>
    <row r="51" spans="1:15">
      <c r="A51" s="13">
        <v>49</v>
      </c>
      <c r="B51" s="13">
        <v>25100700221</v>
      </c>
      <c r="C51" s="13" t="s">
        <v>139</v>
      </c>
      <c r="D51" s="13" t="s">
        <v>17</v>
      </c>
      <c r="E51" s="13">
        <v>21</v>
      </c>
      <c r="F51" s="13" t="s">
        <v>19</v>
      </c>
      <c r="G51" s="13" t="s">
        <v>20</v>
      </c>
      <c r="H51" s="16">
        <v>66</v>
      </c>
      <c r="I51" s="13">
        <v>3</v>
      </c>
      <c r="J51" s="13"/>
      <c r="K51" s="13"/>
      <c r="L51" s="13"/>
      <c r="M51" s="13" t="s">
        <v>55</v>
      </c>
      <c r="N51" s="23" t="str">
        <f>VLOOKUP(B51,'[1]2025年汝南县部分机关事业单位 招聘工作协理员报名表'!$A:$L,12,0)</f>
        <v>:15890734324</v>
      </c>
      <c r="O51" s="23" t="s">
        <v>140</v>
      </c>
    </row>
    <row r="52" spans="1:15">
      <c r="A52" s="13">
        <v>50</v>
      </c>
      <c r="B52" s="13">
        <v>25100700218</v>
      </c>
      <c r="C52" s="13" t="s">
        <v>141</v>
      </c>
      <c r="D52" s="13" t="s">
        <v>17</v>
      </c>
      <c r="E52" s="13">
        <v>18</v>
      </c>
      <c r="F52" s="13" t="s">
        <v>19</v>
      </c>
      <c r="G52" s="13" t="s">
        <v>20</v>
      </c>
      <c r="H52" s="16">
        <v>65</v>
      </c>
      <c r="I52" s="13">
        <v>4</v>
      </c>
      <c r="J52" s="13"/>
      <c r="K52" s="13"/>
      <c r="L52" s="13"/>
      <c r="M52" s="13" t="s">
        <v>55</v>
      </c>
      <c r="N52" s="23" t="str">
        <f>VLOOKUP(B52,'[1]2025年汝南县部分机关事业单位 招聘工作协理员报名表'!$A:$L,12,0)</f>
        <v>:13193708601</v>
      </c>
      <c r="O52" s="23" t="s">
        <v>140</v>
      </c>
    </row>
    <row r="53" spans="1:15">
      <c r="A53" s="13">
        <v>51</v>
      </c>
      <c r="B53" s="13">
        <v>25100700220</v>
      </c>
      <c r="C53" s="13" t="s">
        <v>142</v>
      </c>
      <c r="D53" s="13" t="s">
        <v>17</v>
      </c>
      <c r="E53" s="13">
        <v>20</v>
      </c>
      <c r="F53" s="13" t="s">
        <v>19</v>
      </c>
      <c r="G53" s="13" t="s">
        <v>20</v>
      </c>
      <c r="H53" s="16">
        <v>63</v>
      </c>
      <c r="I53" s="13">
        <v>5</v>
      </c>
      <c r="J53" s="13"/>
      <c r="K53" s="13"/>
      <c r="L53" s="13"/>
      <c r="M53" s="13" t="s">
        <v>55</v>
      </c>
      <c r="N53" s="23" t="str">
        <f>VLOOKUP(B53,'[1]2025年汝南县部分机关事业单位 招聘工作协理员报名表'!$A:$L,12,0)</f>
        <v>:15290196690</v>
      </c>
      <c r="O53" s="23" t="s">
        <v>140</v>
      </c>
    </row>
    <row r="54" spans="1:15">
      <c r="A54" s="13">
        <v>52</v>
      </c>
      <c r="B54" s="13">
        <v>25100700225</v>
      </c>
      <c r="C54" s="13" t="s">
        <v>143</v>
      </c>
      <c r="D54" s="13" t="s">
        <v>17</v>
      </c>
      <c r="E54" s="13">
        <v>25</v>
      </c>
      <c r="F54" s="13" t="s">
        <v>19</v>
      </c>
      <c r="G54" s="13" t="s">
        <v>20</v>
      </c>
      <c r="H54" s="16">
        <v>63</v>
      </c>
      <c r="I54" s="13">
        <v>5</v>
      </c>
      <c r="J54" s="13"/>
      <c r="K54" s="13"/>
      <c r="L54" s="13"/>
      <c r="M54" s="13" t="s">
        <v>55</v>
      </c>
      <c r="N54" s="23" t="str">
        <f>VLOOKUP(B54,'[1]2025年汝南县部分机关事业单位 招聘工作协理员报名表'!$A:$L,12,0)</f>
        <v>:13781079060</v>
      </c>
      <c r="O54" s="23" t="s">
        <v>140</v>
      </c>
    </row>
    <row r="55" spans="1:15">
      <c r="A55" s="13">
        <v>53</v>
      </c>
      <c r="B55" s="13">
        <v>25100700219</v>
      </c>
      <c r="C55" s="13" t="s">
        <v>144</v>
      </c>
      <c r="D55" s="13" t="s">
        <v>17</v>
      </c>
      <c r="E55" s="13">
        <v>19</v>
      </c>
      <c r="F55" s="13" t="s">
        <v>19</v>
      </c>
      <c r="G55" s="13" t="s">
        <v>20</v>
      </c>
      <c r="H55" s="16">
        <v>62</v>
      </c>
      <c r="I55" s="13">
        <v>7</v>
      </c>
      <c r="J55" s="13"/>
      <c r="K55" s="13"/>
      <c r="L55" s="13"/>
      <c r="M55" s="13" t="s">
        <v>55</v>
      </c>
      <c r="N55" s="23" t="str">
        <f>VLOOKUP(B55,'[1]2025年汝南县部分机关事业单位 招聘工作协理员报名表'!$A:$L,12,0)</f>
        <v>:18300729148</v>
      </c>
      <c r="O55" s="23" t="s">
        <v>140</v>
      </c>
    </row>
    <row r="56" spans="1:15">
      <c r="A56" s="13">
        <v>54</v>
      </c>
      <c r="B56" s="13">
        <v>25100700227</v>
      </c>
      <c r="C56" s="13" t="s">
        <v>145</v>
      </c>
      <c r="D56" s="13" t="s">
        <v>17</v>
      </c>
      <c r="E56" s="13">
        <v>27</v>
      </c>
      <c r="F56" s="13" t="s">
        <v>19</v>
      </c>
      <c r="G56" s="13" t="s">
        <v>20</v>
      </c>
      <c r="H56" s="16">
        <v>59</v>
      </c>
      <c r="I56" s="13">
        <v>8</v>
      </c>
      <c r="J56" s="13"/>
      <c r="K56" s="13"/>
      <c r="L56" s="13"/>
      <c r="M56" s="13" t="s">
        <v>55</v>
      </c>
      <c r="N56" s="23" t="str">
        <f>VLOOKUP(B56,'[1]2025年汝南县部分机关事业单位 招聘工作协理员报名表'!$A:$L,12,0)</f>
        <v>:19839680632</v>
      </c>
      <c r="O56" s="23" t="s">
        <v>140</v>
      </c>
    </row>
    <row r="57" spans="1:15">
      <c r="A57" s="13">
        <v>55</v>
      </c>
      <c r="B57" s="13">
        <v>25100700222</v>
      </c>
      <c r="C57" s="13" t="s">
        <v>146</v>
      </c>
      <c r="D57" s="13" t="s">
        <v>17</v>
      </c>
      <c r="E57" s="13">
        <v>22</v>
      </c>
      <c r="F57" s="13" t="s">
        <v>19</v>
      </c>
      <c r="G57" s="13" t="s">
        <v>20</v>
      </c>
      <c r="H57" s="16">
        <v>58</v>
      </c>
      <c r="I57" s="13">
        <v>9</v>
      </c>
      <c r="J57" s="13"/>
      <c r="K57" s="13"/>
      <c r="L57" s="13"/>
      <c r="M57" s="13" t="s">
        <v>55</v>
      </c>
      <c r="N57" s="23" t="str">
        <f>VLOOKUP(B57,'[1]2025年汝南县部分机关事业单位 招聘工作协理员报名表'!$A:$L,12,0)</f>
        <v>:15939641621</v>
      </c>
      <c r="O57" s="23" t="s">
        <v>140</v>
      </c>
    </row>
    <row r="58" spans="1:14">
      <c r="A58" s="13">
        <v>56</v>
      </c>
      <c r="B58" s="13">
        <v>25100700226</v>
      </c>
      <c r="C58" s="13" t="s">
        <v>147</v>
      </c>
      <c r="D58" s="13" t="s">
        <v>17</v>
      </c>
      <c r="E58" s="13">
        <v>26</v>
      </c>
      <c r="F58" s="13" t="s">
        <v>19</v>
      </c>
      <c r="G58" s="13" t="s">
        <v>20</v>
      </c>
      <c r="H58" s="16">
        <v>50</v>
      </c>
      <c r="I58" s="13">
        <v>10</v>
      </c>
      <c r="J58" s="13"/>
      <c r="K58" s="13"/>
      <c r="L58" s="13"/>
      <c r="M58" s="13"/>
      <c r="N58" s="23" t="str">
        <f>VLOOKUP(B58,'[1]2025年汝南县部分机关事业单位 招聘工作协理员报名表'!$A:$L,12,0)</f>
        <v>:15239654950</v>
      </c>
    </row>
    <row r="59" spans="1:14">
      <c r="A59" s="13">
        <v>57</v>
      </c>
      <c r="B59" s="13">
        <v>25100700217</v>
      </c>
      <c r="C59" s="13" t="s">
        <v>148</v>
      </c>
      <c r="D59" s="13" t="s">
        <v>17</v>
      </c>
      <c r="E59" s="13">
        <v>17</v>
      </c>
      <c r="F59" s="13" t="s">
        <v>19</v>
      </c>
      <c r="G59" s="13" t="s">
        <v>20</v>
      </c>
      <c r="H59" s="16">
        <v>46</v>
      </c>
      <c r="I59" s="13">
        <v>11</v>
      </c>
      <c r="J59" s="13"/>
      <c r="K59" s="13"/>
      <c r="L59" s="13"/>
      <c r="M59" s="13"/>
      <c r="N59" s="23" t="str">
        <f>VLOOKUP(B59,'[1]2025年汝南县部分机关事业单位 招聘工作协理员报名表'!$A:$L,12,0)</f>
        <v>:19013900515</v>
      </c>
    </row>
    <row r="60" spans="1:15">
      <c r="A60" s="13">
        <v>58</v>
      </c>
      <c r="B60" s="13">
        <v>25100700312</v>
      </c>
      <c r="C60" s="13" t="s">
        <v>149</v>
      </c>
      <c r="D60" s="13" t="s">
        <v>20</v>
      </c>
      <c r="E60" s="13">
        <v>12</v>
      </c>
      <c r="F60" s="13" t="s">
        <v>21</v>
      </c>
      <c r="G60" s="13" t="s">
        <v>22</v>
      </c>
      <c r="H60" s="16">
        <v>76</v>
      </c>
      <c r="I60" s="13">
        <v>1</v>
      </c>
      <c r="J60" s="13"/>
      <c r="K60" s="13"/>
      <c r="L60" s="13"/>
      <c r="M60" s="13" t="s">
        <v>55</v>
      </c>
      <c r="N60" s="23" t="str">
        <f>VLOOKUP(B60,'[1]2025年汝南县部分机关事业单位 招聘工作协理员报名表'!$A:$L,12,0)</f>
        <v>:18163913516</v>
      </c>
      <c r="O60" s="23" t="s">
        <v>140</v>
      </c>
    </row>
    <row r="61" spans="1:15">
      <c r="A61" s="13">
        <v>59</v>
      </c>
      <c r="B61" s="13">
        <v>25100700311</v>
      </c>
      <c r="C61" s="13" t="s">
        <v>73</v>
      </c>
      <c r="D61" s="13" t="s">
        <v>20</v>
      </c>
      <c r="E61" s="13">
        <v>11</v>
      </c>
      <c r="F61" s="13" t="s">
        <v>21</v>
      </c>
      <c r="G61" s="13" t="s">
        <v>22</v>
      </c>
      <c r="H61" s="16">
        <v>76</v>
      </c>
      <c r="I61" s="13">
        <v>1</v>
      </c>
      <c r="J61" s="13"/>
      <c r="K61" s="13"/>
      <c r="L61" s="13"/>
      <c r="M61" s="13" t="s">
        <v>55</v>
      </c>
      <c r="N61" s="23" t="str">
        <f>VLOOKUP(B61,'[1]2025年汝南县部分机关事业单位 招聘工作协理员报名表'!$A:$L,12,0)</f>
        <v>:18838528851</v>
      </c>
      <c r="O61" s="23" t="s">
        <v>140</v>
      </c>
    </row>
    <row r="62" spans="1:15">
      <c r="A62" s="13">
        <v>60</v>
      </c>
      <c r="B62" s="13">
        <v>25100700302</v>
      </c>
      <c r="C62" s="13" t="s">
        <v>150</v>
      </c>
      <c r="D62" s="13" t="s">
        <v>20</v>
      </c>
      <c r="E62" s="13">
        <v>2</v>
      </c>
      <c r="F62" s="13" t="s">
        <v>21</v>
      </c>
      <c r="G62" s="13" t="s">
        <v>22</v>
      </c>
      <c r="H62" s="16">
        <v>72</v>
      </c>
      <c r="I62" s="13">
        <v>3</v>
      </c>
      <c r="J62" s="13"/>
      <c r="K62" s="13"/>
      <c r="L62" s="13"/>
      <c r="M62" s="13" t="s">
        <v>55</v>
      </c>
      <c r="N62" s="23" t="str">
        <f>VLOOKUP(B62,'[1]2025年汝南县部分机关事业单位 招聘工作协理员报名表'!$A:$L,12,0)</f>
        <v>:15836655989</v>
      </c>
      <c r="O62" s="23" t="s">
        <v>140</v>
      </c>
    </row>
    <row r="63" spans="1:15">
      <c r="A63" s="13">
        <v>61</v>
      </c>
      <c r="B63" s="13">
        <v>25100700303</v>
      </c>
      <c r="C63" s="13" t="s">
        <v>151</v>
      </c>
      <c r="D63" s="13" t="s">
        <v>20</v>
      </c>
      <c r="E63" s="13">
        <v>3</v>
      </c>
      <c r="F63" s="13" t="s">
        <v>21</v>
      </c>
      <c r="G63" s="13" t="s">
        <v>22</v>
      </c>
      <c r="H63" s="16">
        <v>71</v>
      </c>
      <c r="I63" s="13">
        <v>4</v>
      </c>
      <c r="J63" s="13"/>
      <c r="K63" s="13"/>
      <c r="L63" s="13"/>
      <c r="M63" s="13" t="s">
        <v>55</v>
      </c>
      <c r="N63" s="23" t="str">
        <f>VLOOKUP(B63,'[1]2025年汝南县部分机关事业单位 招聘工作协理员报名表'!$A:$L,12,0)</f>
        <v>:17538313639</v>
      </c>
      <c r="O63" s="23" t="s">
        <v>140</v>
      </c>
    </row>
    <row r="64" spans="1:15">
      <c r="A64" s="13">
        <v>62</v>
      </c>
      <c r="B64" s="13">
        <v>25100700306</v>
      </c>
      <c r="C64" s="13" t="s">
        <v>152</v>
      </c>
      <c r="D64" s="13" t="s">
        <v>20</v>
      </c>
      <c r="E64" s="13">
        <v>6</v>
      </c>
      <c r="F64" s="13" t="s">
        <v>21</v>
      </c>
      <c r="G64" s="13" t="s">
        <v>22</v>
      </c>
      <c r="H64" s="16">
        <v>70</v>
      </c>
      <c r="I64" s="13">
        <v>5</v>
      </c>
      <c r="J64" s="13"/>
      <c r="K64" s="13"/>
      <c r="L64" s="13"/>
      <c r="M64" s="13" t="s">
        <v>55</v>
      </c>
      <c r="N64" s="23" t="str">
        <f>VLOOKUP(B64,'[1]2025年汝南县部分机关事业单位 招聘工作协理员报名表'!$A:$L,12,0)</f>
        <v>:19803626147</v>
      </c>
      <c r="O64" s="23" t="s">
        <v>140</v>
      </c>
    </row>
    <row r="65" spans="1:15">
      <c r="A65" s="13">
        <v>63</v>
      </c>
      <c r="B65" s="13">
        <v>25100700315</v>
      </c>
      <c r="C65" s="13" t="s">
        <v>153</v>
      </c>
      <c r="D65" s="13" t="s">
        <v>20</v>
      </c>
      <c r="E65" s="13">
        <v>15</v>
      </c>
      <c r="F65" s="13" t="s">
        <v>21</v>
      </c>
      <c r="G65" s="13" t="s">
        <v>22</v>
      </c>
      <c r="H65" s="16">
        <v>70</v>
      </c>
      <c r="I65" s="13">
        <v>5</v>
      </c>
      <c r="J65" s="13"/>
      <c r="K65" s="13"/>
      <c r="L65" s="13"/>
      <c r="M65" s="13" t="s">
        <v>55</v>
      </c>
      <c r="N65" s="23" t="str">
        <f>VLOOKUP(B65,'[1]2025年汝南县部分机关事业单位 招聘工作协理员报名表'!$A:$L,12,0)</f>
        <v>:15938057909</v>
      </c>
      <c r="O65" s="23" t="s">
        <v>140</v>
      </c>
    </row>
    <row r="66" spans="1:15">
      <c r="A66" s="13">
        <v>64</v>
      </c>
      <c r="B66" s="13">
        <v>25100700304</v>
      </c>
      <c r="C66" s="13" t="s">
        <v>154</v>
      </c>
      <c r="D66" s="13" t="s">
        <v>20</v>
      </c>
      <c r="E66" s="13">
        <v>4</v>
      </c>
      <c r="F66" s="13" t="s">
        <v>21</v>
      </c>
      <c r="G66" s="13" t="s">
        <v>22</v>
      </c>
      <c r="H66" s="16">
        <v>69</v>
      </c>
      <c r="I66" s="13">
        <v>7</v>
      </c>
      <c r="J66" s="13"/>
      <c r="K66" s="13"/>
      <c r="L66" s="13"/>
      <c r="M66" s="13" t="s">
        <v>55</v>
      </c>
      <c r="N66" s="23" t="str">
        <f>VLOOKUP(B66,'[1]2025年汝南县部分机关事业单位 招聘工作协理员报名表'!$A:$L,12,0)</f>
        <v>:18039651570</v>
      </c>
      <c r="O66" s="23" t="s">
        <v>140</v>
      </c>
    </row>
    <row r="67" spans="1:15">
      <c r="A67" s="13">
        <v>65</v>
      </c>
      <c r="B67" s="13">
        <v>25100700229</v>
      </c>
      <c r="C67" s="13" t="s">
        <v>155</v>
      </c>
      <c r="D67" s="13" t="s">
        <v>17</v>
      </c>
      <c r="E67" s="13">
        <v>29</v>
      </c>
      <c r="F67" s="13" t="s">
        <v>21</v>
      </c>
      <c r="G67" s="13" t="s">
        <v>22</v>
      </c>
      <c r="H67" s="16">
        <v>68</v>
      </c>
      <c r="I67" s="13">
        <v>8</v>
      </c>
      <c r="J67" s="13"/>
      <c r="K67" s="13"/>
      <c r="L67" s="13"/>
      <c r="M67" s="13" t="s">
        <v>55</v>
      </c>
      <c r="N67" s="23" t="str">
        <f>VLOOKUP(B67,'[1]2025年汝南县部分机关事业单位 招聘工作协理员报名表'!$A:$L,12,0)</f>
        <v>:15290186733</v>
      </c>
      <c r="O67" s="23" t="s">
        <v>140</v>
      </c>
    </row>
    <row r="68" spans="1:15">
      <c r="A68" s="13">
        <v>66</v>
      </c>
      <c r="B68" s="13">
        <v>25100700309</v>
      </c>
      <c r="C68" s="13" t="s">
        <v>156</v>
      </c>
      <c r="D68" s="13" t="s">
        <v>20</v>
      </c>
      <c r="E68" s="13">
        <v>9</v>
      </c>
      <c r="F68" s="13" t="s">
        <v>21</v>
      </c>
      <c r="G68" s="13" t="s">
        <v>22</v>
      </c>
      <c r="H68" s="16">
        <v>66</v>
      </c>
      <c r="I68" s="13">
        <v>9</v>
      </c>
      <c r="J68" s="13"/>
      <c r="K68" s="13"/>
      <c r="L68" s="13"/>
      <c r="M68" s="13" t="s">
        <v>55</v>
      </c>
      <c r="N68" s="23" t="str">
        <f>VLOOKUP(B68,'[1]2025年汝南县部分机关事业单位 招聘工作协理员报名表'!$A:$L,12,0)</f>
        <v>:15893126102</v>
      </c>
      <c r="O68" s="23" t="s">
        <v>140</v>
      </c>
    </row>
    <row r="69" spans="1:14">
      <c r="A69" s="13">
        <v>67</v>
      </c>
      <c r="B69" s="13">
        <v>25100700230</v>
      </c>
      <c r="C69" s="13" t="s">
        <v>157</v>
      </c>
      <c r="D69" s="13" t="s">
        <v>17</v>
      </c>
      <c r="E69" s="13">
        <v>30</v>
      </c>
      <c r="F69" s="13" t="s">
        <v>21</v>
      </c>
      <c r="G69" s="13" t="s">
        <v>22</v>
      </c>
      <c r="H69" s="16">
        <v>61</v>
      </c>
      <c r="I69" s="13">
        <v>10</v>
      </c>
      <c r="J69" s="13"/>
      <c r="K69" s="13"/>
      <c r="L69" s="13"/>
      <c r="M69" s="13"/>
      <c r="N69" s="23" t="str">
        <f>VLOOKUP(B69,'[1]2025年汝南县部分机关事业单位 招聘工作协理员报名表'!$A:$L,12,0)</f>
        <v>:15236907236</v>
      </c>
    </row>
    <row r="70" spans="1:14">
      <c r="A70" s="13">
        <v>68</v>
      </c>
      <c r="B70" s="13">
        <v>25100700308</v>
      </c>
      <c r="C70" s="13" t="s">
        <v>158</v>
      </c>
      <c r="D70" s="13" t="s">
        <v>20</v>
      </c>
      <c r="E70" s="13">
        <v>8</v>
      </c>
      <c r="F70" s="13" t="s">
        <v>21</v>
      </c>
      <c r="G70" s="13" t="s">
        <v>22</v>
      </c>
      <c r="H70" s="16">
        <v>61</v>
      </c>
      <c r="I70" s="13">
        <v>10</v>
      </c>
      <c r="J70" s="13"/>
      <c r="K70" s="13"/>
      <c r="L70" s="13"/>
      <c r="M70" s="13"/>
      <c r="N70" s="23" t="str">
        <f>VLOOKUP(B70,'[1]2025年汝南县部分机关事业单位 招聘工作协理员报名表'!$A:$L,12,0)</f>
        <v>:15516862970</v>
      </c>
    </row>
    <row r="71" spans="1:14">
      <c r="A71" s="13">
        <v>69</v>
      </c>
      <c r="B71" s="13">
        <v>25100700313</v>
      </c>
      <c r="C71" s="13" t="s">
        <v>159</v>
      </c>
      <c r="D71" s="13" t="s">
        <v>20</v>
      </c>
      <c r="E71" s="13">
        <v>13</v>
      </c>
      <c r="F71" s="13" t="s">
        <v>21</v>
      </c>
      <c r="G71" s="13" t="s">
        <v>22</v>
      </c>
      <c r="H71" s="16">
        <v>60</v>
      </c>
      <c r="I71" s="13">
        <v>12</v>
      </c>
      <c r="J71" s="13"/>
      <c r="K71" s="13"/>
      <c r="L71" s="13"/>
      <c r="M71" s="13"/>
      <c r="N71" s="23" t="str">
        <f>VLOOKUP(B71,'[1]2025年汝南县部分机关事业单位 招聘工作协理员报名表'!$A:$L,12,0)</f>
        <v>:18836645277</v>
      </c>
    </row>
    <row r="72" spans="1:14">
      <c r="A72" s="13">
        <v>70</v>
      </c>
      <c r="B72" s="13">
        <v>25100700228</v>
      </c>
      <c r="C72" s="13" t="s">
        <v>160</v>
      </c>
      <c r="D72" s="13" t="s">
        <v>17</v>
      </c>
      <c r="E72" s="13">
        <v>28</v>
      </c>
      <c r="F72" s="13" t="s">
        <v>21</v>
      </c>
      <c r="G72" s="13" t="s">
        <v>22</v>
      </c>
      <c r="H72" s="16">
        <v>58</v>
      </c>
      <c r="I72" s="13">
        <v>13</v>
      </c>
      <c r="J72" s="13"/>
      <c r="K72" s="13"/>
      <c r="L72" s="13"/>
      <c r="M72" s="13"/>
      <c r="N72" s="23" t="str">
        <f>VLOOKUP(B72,'[1]2025年汝南县部分机关事业单位 招聘工作协理员报名表'!$A:$L,12,0)</f>
        <v>:15836671746</v>
      </c>
    </row>
    <row r="73" spans="1:14">
      <c r="A73" s="13">
        <v>71</v>
      </c>
      <c r="B73" s="13">
        <v>25100700314</v>
      </c>
      <c r="C73" s="13" t="s">
        <v>161</v>
      </c>
      <c r="D73" s="13" t="s">
        <v>20</v>
      </c>
      <c r="E73" s="13">
        <v>14</v>
      </c>
      <c r="F73" s="13" t="s">
        <v>21</v>
      </c>
      <c r="G73" s="13" t="s">
        <v>22</v>
      </c>
      <c r="H73" s="16">
        <v>53</v>
      </c>
      <c r="I73" s="13">
        <v>14</v>
      </c>
      <c r="J73" s="13"/>
      <c r="K73" s="13"/>
      <c r="L73" s="13"/>
      <c r="M73" s="13"/>
      <c r="N73" s="23" t="str">
        <f>VLOOKUP(B73,'[1]2025年汝南县部分机关事业单位 招聘工作协理员报名表'!$A:$L,12,0)</f>
        <v>:19913548339</v>
      </c>
    </row>
    <row r="74" spans="1:14">
      <c r="A74" s="13">
        <v>72</v>
      </c>
      <c r="B74" s="13">
        <v>25100700310</v>
      </c>
      <c r="C74" s="13" t="s">
        <v>162</v>
      </c>
      <c r="D74" s="13" t="s">
        <v>20</v>
      </c>
      <c r="E74" s="13">
        <v>10</v>
      </c>
      <c r="F74" s="13" t="s">
        <v>21</v>
      </c>
      <c r="G74" s="13" t="s">
        <v>22</v>
      </c>
      <c r="H74" s="16">
        <v>47</v>
      </c>
      <c r="I74" s="13">
        <v>15</v>
      </c>
      <c r="J74" s="13"/>
      <c r="K74" s="13"/>
      <c r="L74" s="13"/>
      <c r="M74" s="13"/>
      <c r="N74" s="23" t="str">
        <f>VLOOKUP(B74,'[1]2025年汝南县部分机关事业单位 招聘工作协理员报名表'!$A:$L,12,0)</f>
        <v>:17613237173</v>
      </c>
    </row>
    <row r="75" spans="1:14">
      <c r="A75" s="13">
        <v>73</v>
      </c>
      <c r="B75" s="13">
        <v>25100700307</v>
      </c>
      <c r="C75" s="13" t="s">
        <v>163</v>
      </c>
      <c r="D75" s="13" t="s">
        <v>20</v>
      </c>
      <c r="E75" s="13">
        <v>7</v>
      </c>
      <c r="F75" s="13" t="s">
        <v>21</v>
      </c>
      <c r="G75" s="13" t="s">
        <v>22</v>
      </c>
      <c r="H75" s="16">
        <v>46</v>
      </c>
      <c r="I75" s="13">
        <v>16</v>
      </c>
      <c r="J75" s="13"/>
      <c r="K75" s="13"/>
      <c r="L75" s="13"/>
      <c r="M75" s="13"/>
      <c r="N75" s="23" t="str">
        <f>VLOOKUP(B75,'[1]2025年汝南县部分机关事业单位 招聘工作协理员报名表'!$A:$L,12,0)</f>
        <v>:13939627812</v>
      </c>
    </row>
    <row r="76" spans="1:14">
      <c r="A76" s="13">
        <v>74</v>
      </c>
      <c r="B76" s="13">
        <v>25100700301</v>
      </c>
      <c r="C76" s="13" t="s">
        <v>164</v>
      </c>
      <c r="D76" s="13" t="s">
        <v>20</v>
      </c>
      <c r="E76" s="13">
        <v>1</v>
      </c>
      <c r="F76" s="13" t="s">
        <v>21</v>
      </c>
      <c r="G76" s="13" t="s">
        <v>22</v>
      </c>
      <c r="H76" s="25" t="s">
        <v>111</v>
      </c>
      <c r="I76" s="13">
        <v>17</v>
      </c>
      <c r="J76" s="13"/>
      <c r="K76" s="13"/>
      <c r="L76" s="13"/>
      <c r="M76" s="13"/>
      <c r="N76" s="23" t="str">
        <f>VLOOKUP(B76,'[1]2025年汝南县部分机关事业单位 招聘工作协理员报名表'!$A:$L,12,0)</f>
        <v>:18153058631</v>
      </c>
    </row>
    <row r="77" spans="1:14">
      <c r="A77" s="13">
        <v>75</v>
      </c>
      <c r="B77" s="13">
        <v>25100700305</v>
      </c>
      <c r="C77" s="13" t="s">
        <v>165</v>
      </c>
      <c r="D77" s="13" t="s">
        <v>20</v>
      </c>
      <c r="E77" s="13">
        <v>5</v>
      </c>
      <c r="F77" s="13" t="s">
        <v>21</v>
      </c>
      <c r="G77" s="13" t="s">
        <v>22</v>
      </c>
      <c r="H77" s="25" t="s">
        <v>111</v>
      </c>
      <c r="I77" s="13">
        <v>17</v>
      </c>
      <c r="J77" s="13"/>
      <c r="K77" s="13"/>
      <c r="L77" s="13"/>
      <c r="M77" s="13"/>
      <c r="N77" s="23" t="str">
        <f>VLOOKUP(B77,'[1]2025年汝南县部分机关事业单位 招聘工作协理员报名表'!$A:$L,12,0)</f>
        <v>:19511909007</v>
      </c>
    </row>
    <row r="78" spans="1:14">
      <c r="A78" s="13">
        <v>76</v>
      </c>
      <c r="B78" s="13">
        <v>25100700316</v>
      </c>
      <c r="C78" s="13" t="s">
        <v>166</v>
      </c>
      <c r="D78" s="13" t="s">
        <v>20</v>
      </c>
      <c r="E78" s="13">
        <v>16</v>
      </c>
      <c r="F78" s="13" t="s">
        <v>21</v>
      </c>
      <c r="G78" s="13" t="s">
        <v>22</v>
      </c>
      <c r="H78" s="25" t="s">
        <v>111</v>
      </c>
      <c r="I78" s="13">
        <v>17</v>
      </c>
      <c r="J78" s="13"/>
      <c r="K78" s="13"/>
      <c r="L78" s="13"/>
      <c r="M78" s="13"/>
      <c r="N78" s="23" t="str">
        <f>VLOOKUP(B78,'[1]2025年汝南县部分机关事业单位 招聘工作协理员报名表'!$A:$L,12,0)</f>
        <v>:15738950853</v>
      </c>
    </row>
    <row r="79" spans="1:15">
      <c r="A79" s="13">
        <v>77</v>
      </c>
      <c r="B79" s="13">
        <v>25100700324</v>
      </c>
      <c r="C79" s="13" t="s">
        <v>74</v>
      </c>
      <c r="D79" s="13" t="s">
        <v>20</v>
      </c>
      <c r="E79" s="13">
        <v>24</v>
      </c>
      <c r="F79" s="13" t="s">
        <v>23</v>
      </c>
      <c r="G79" s="13" t="s">
        <v>24</v>
      </c>
      <c r="H79" s="16">
        <v>73</v>
      </c>
      <c r="I79" s="13">
        <v>1</v>
      </c>
      <c r="J79" s="13"/>
      <c r="K79" s="13"/>
      <c r="L79" s="13"/>
      <c r="M79" s="13" t="s">
        <v>55</v>
      </c>
      <c r="N79" s="23" t="str">
        <f>VLOOKUP(B79,'[1]2025年汝南县部分机关事业单位 招聘工作协理员报名表'!$A:$L,12,0)</f>
        <v>:17630411718</v>
      </c>
      <c r="O79" s="23" t="s">
        <v>140</v>
      </c>
    </row>
    <row r="80" spans="1:15">
      <c r="A80" s="13">
        <v>78</v>
      </c>
      <c r="B80" s="13">
        <v>25100700323</v>
      </c>
      <c r="C80" s="13" t="s">
        <v>167</v>
      </c>
      <c r="D80" s="13" t="s">
        <v>20</v>
      </c>
      <c r="E80" s="13">
        <v>23</v>
      </c>
      <c r="F80" s="13" t="s">
        <v>23</v>
      </c>
      <c r="G80" s="13" t="s">
        <v>24</v>
      </c>
      <c r="H80" s="16">
        <v>63</v>
      </c>
      <c r="I80" s="13">
        <v>2</v>
      </c>
      <c r="J80" s="13"/>
      <c r="K80" s="13"/>
      <c r="L80" s="13"/>
      <c r="M80" s="13" t="s">
        <v>55</v>
      </c>
      <c r="N80" s="23" t="str">
        <f>VLOOKUP(B80,'[1]2025年汝南县部分机关事业单位 招聘工作协理员报名表'!$A:$L,12,0)</f>
        <v>:15890710362</v>
      </c>
      <c r="O80" s="23" t="s">
        <v>140</v>
      </c>
    </row>
    <row r="81" spans="1:15">
      <c r="A81" s="13">
        <v>79</v>
      </c>
      <c r="B81" s="13">
        <v>25100700320</v>
      </c>
      <c r="C81" s="13" t="s">
        <v>168</v>
      </c>
      <c r="D81" s="13" t="s">
        <v>20</v>
      </c>
      <c r="E81" s="13">
        <v>20</v>
      </c>
      <c r="F81" s="13" t="s">
        <v>23</v>
      </c>
      <c r="G81" s="13" t="s">
        <v>24</v>
      </c>
      <c r="H81" s="16">
        <v>61</v>
      </c>
      <c r="I81" s="13">
        <v>3</v>
      </c>
      <c r="J81" s="13"/>
      <c r="K81" s="13"/>
      <c r="L81" s="13"/>
      <c r="M81" s="13" t="s">
        <v>55</v>
      </c>
      <c r="N81" s="23" t="str">
        <f>VLOOKUP(B81,'[1]2025年汝南县部分机关事业单位 招聘工作协理员报名表'!$A:$L,12,0)</f>
        <v>:18939696892</v>
      </c>
      <c r="O81" s="23" t="s">
        <v>140</v>
      </c>
    </row>
    <row r="82" spans="1:15">
      <c r="A82" s="13">
        <v>80</v>
      </c>
      <c r="B82" s="13">
        <v>25100700322</v>
      </c>
      <c r="C82" s="13" t="s">
        <v>169</v>
      </c>
      <c r="D82" s="13" t="s">
        <v>20</v>
      </c>
      <c r="E82" s="13">
        <v>22</v>
      </c>
      <c r="F82" s="13" t="s">
        <v>23</v>
      </c>
      <c r="G82" s="13" t="s">
        <v>24</v>
      </c>
      <c r="H82" s="16">
        <v>60</v>
      </c>
      <c r="I82" s="13">
        <v>4</v>
      </c>
      <c r="J82" s="13"/>
      <c r="K82" s="13"/>
      <c r="L82" s="13"/>
      <c r="M82" s="13" t="s">
        <v>55</v>
      </c>
      <c r="N82" s="23" t="str">
        <f>VLOOKUP(B82,'[1]2025年汝南县部分机关事业单位 招聘工作协理员报名表'!$A:$L,12,0)</f>
        <v>:18625312007</v>
      </c>
      <c r="O82" s="23" t="s">
        <v>140</v>
      </c>
    </row>
    <row r="83" spans="1:15">
      <c r="A83" s="13">
        <v>81</v>
      </c>
      <c r="B83" s="13">
        <v>25100700319</v>
      </c>
      <c r="C83" s="13" t="s">
        <v>170</v>
      </c>
      <c r="D83" s="13" t="s">
        <v>20</v>
      </c>
      <c r="E83" s="13">
        <v>19</v>
      </c>
      <c r="F83" s="13" t="s">
        <v>23</v>
      </c>
      <c r="G83" s="13" t="s">
        <v>24</v>
      </c>
      <c r="H83" s="16">
        <v>59</v>
      </c>
      <c r="I83" s="13">
        <v>5</v>
      </c>
      <c r="J83" s="13"/>
      <c r="K83" s="13"/>
      <c r="L83" s="13"/>
      <c r="M83" s="13" t="s">
        <v>55</v>
      </c>
      <c r="N83" s="23" t="str">
        <f>VLOOKUP(B83,'[1]2025年汝南县部分机关事业单位 招聘工作协理员报名表'!$A:$L,12,0)</f>
        <v>:15890707091</v>
      </c>
      <c r="O83" s="23" t="s">
        <v>140</v>
      </c>
    </row>
    <row r="84" spans="1:15">
      <c r="A84" s="13">
        <v>82</v>
      </c>
      <c r="B84" s="13">
        <v>25100700325</v>
      </c>
      <c r="C84" s="13" t="s">
        <v>171</v>
      </c>
      <c r="D84" s="13" t="s">
        <v>20</v>
      </c>
      <c r="E84" s="13">
        <v>25</v>
      </c>
      <c r="F84" s="13" t="s">
        <v>23</v>
      </c>
      <c r="G84" s="13" t="s">
        <v>24</v>
      </c>
      <c r="H84" s="16">
        <v>56</v>
      </c>
      <c r="I84" s="13">
        <v>6</v>
      </c>
      <c r="J84" s="13"/>
      <c r="K84" s="13"/>
      <c r="L84" s="13"/>
      <c r="M84" s="13" t="s">
        <v>55</v>
      </c>
      <c r="N84" s="23" t="str">
        <f>VLOOKUP(B84,'[1]2025年汝南县部分机关事业单位 招聘工作协理员报名表'!$A:$L,12,0)</f>
        <v>:15194681668</v>
      </c>
      <c r="O84" s="23" t="s">
        <v>140</v>
      </c>
    </row>
    <row r="85" spans="1:15">
      <c r="A85" s="13">
        <v>83</v>
      </c>
      <c r="B85" s="13">
        <v>25100700326</v>
      </c>
      <c r="C85" s="13" t="s">
        <v>172</v>
      </c>
      <c r="D85" s="13" t="s">
        <v>20</v>
      </c>
      <c r="E85" s="13">
        <v>26</v>
      </c>
      <c r="F85" s="13" t="s">
        <v>23</v>
      </c>
      <c r="G85" s="13" t="s">
        <v>24</v>
      </c>
      <c r="H85" s="16">
        <v>56</v>
      </c>
      <c r="I85" s="13">
        <v>6</v>
      </c>
      <c r="J85" s="13"/>
      <c r="K85" s="13"/>
      <c r="L85" s="13"/>
      <c r="M85" s="13" t="s">
        <v>55</v>
      </c>
      <c r="N85" s="23" t="str">
        <f>VLOOKUP(B85,'[1]2025年汝南县部分机关事业单位 招聘工作协理员报名表'!$A:$L,12,0)</f>
        <v>:13839905371</v>
      </c>
      <c r="O85" s="23" t="s">
        <v>173</v>
      </c>
    </row>
    <row r="86" spans="1:14">
      <c r="A86" s="13">
        <v>84</v>
      </c>
      <c r="B86" s="13">
        <v>25100700318</v>
      </c>
      <c r="C86" s="13" t="s">
        <v>174</v>
      </c>
      <c r="D86" s="13" t="s">
        <v>20</v>
      </c>
      <c r="E86" s="13">
        <v>18</v>
      </c>
      <c r="F86" s="13" t="s">
        <v>23</v>
      </c>
      <c r="G86" s="13" t="s">
        <v>24</v>
      </c>
      <c r="H86" s="16">
        <v>50</v>
      </c>
      <c r="I86" s="13">
        <v>8</v>
      </c>
      <c r="J86" s="13"/>
      <c r="K86" s="13"/>
      <c r="L86" s="13"/>
      <c r="M86" s="13"/>
      <c r="N86" s="23" t="str">
        <f>VLOOKUP(B86,'[1]2025年汝南县部分机关事业单位 招聘工作协理员报名表'!$A:$L,12,0)</f>
        <v>:18239629413</v>
      </c>
    </row>
    <row r="87" spans="1:14">
      <c r="A87" s="13">
        <v>85</v>
      </c>
      <c r="B87" s="13">
        <v>25100700321</v>
      </c>
      <c r="C87" s="13" t="s">
        <v>175</v>
      </c>
      <c r="D87" s="13" t="s">
        <v>20</v>
      </c>
      <c r="E87" s="13">
        <v>21</v>
      </c>
      <c r="F87" s="13" t="s">
        <v>23</v>
      </c>
      <c r="G87" s="13" t="s">
        <v>24</v>
      </c>
      <c r="H87" s="16">
        <v>47</v>
      </c>
      <c r="I87" s="13">
        <v>9</v>
      </c>
      <c r="J87" s="13"/>
      <c r="K87" s="13"/>
      <c r="L87" s="13"/>
      <c r="M87" s="13"/>
      <c r="N87" s="23" t="str">
        <f>VLOOKUP(B87,'[1]2025年汝南县部分机关事业单位 招聘工作协理员报名表'!$A:$L,12,0)</f>
        <v>:13949583489</v>
      </c>
    </row>
    <row r="88" spans="1:14">
      <c r="A88" s="13">
        <v>86</v>
      </c>
      <c r="B88" s="13">
        <v>25100700327</v>
      </c>
      <c r="C88" s="13" t="s">
        <v>176</v>
      </c>
      <c r="D88" s="13" t="s">
        <v>20</v>
      </c>
      <c r="E88" s="13">
        <v>27</v>
      </c>
      <c r="F88" s="13" t="s">
        <v>23</v>
      </c>
      <c r="G88" s="13" t="s">
        <v>24</v>
      </c>
      <c r="H88" s="16">
        <v>44</v>
      </c>
      <c r="I88" s="13">
        <v>10</v>
      </c>
      <c r="J88" s="13"/>
      <c r="K88" s="13"/>
      <c r="L88" s="13"/>
      <c r="M88" s="13"/>
      <c r="N88" s="23" t="str">
        <f>VLOOKUP(B88,'[1]2025年汝南县部分机关事业单位 招聘工作协理员报名表'!$A:$L,12,0)</f>
        <v>:17513552458</v>
      </c>
    </row>
    <row r="89" spans="1:14">
      <c r="A89" s="13">
        <v>87</v>
      </c>
      <c r="B89" s="13">
        <v>25100700317</v>
      </c>
      <c r="C89" s="13" t="s">
        <v>177</v>
      </c>
      <c r="D89" s="13" t="s">
        <v>20</v>
      </c>
      <c r="E89" s="13">
        <v>17</v>
      </c>
      <c r="F89" s="13" t="s">
        <v>23</v>
      </c>
      <c r="G89" s="13" t="s">
        <v>24</v>
      </c>
      <c r="H89" s="25" t="s">
        <v>111</v>
      </c>
      <c r="I89" s="13">
        <v>11</v>
      </c>
      <c r="J89" s="13"/>
      <c r="K89" s="13"/>
      <c r="L89" s="13"/>
      <c r="M89" s="13"/>
      <c r="N89" s="23" t="str">
        <f>VLOOKUP(B89,'[1]2025年汝南县部分机关事业单位 招聘工作协理员报名表'!$A:$L,12,0)</f>
        <v>:15978873050</v>
      </c>
    </row>
    <row r="90" spans="1:15">
      <c r="A90" s="13">
        <v>88</v>
      </c>
      <c r="B90" s="13">
        <v>25100700329</v>
      </c>
      <c r="C90" s="13" t="s">
        <v>178</v>
      </c>
      <c r="D90" s="13" t="s">
        <v>20</v>
      </c>
      <c r="E90" s="13">
        <v>29</v>
      </c>
      <c r="F90" s="13" t="s">
        <v>25</v>
      </c>
      <c r="G90" s="13" t="s">
        <v>26</v>
      </c>
      <c r="H90" s="14">
        <v>70</v>
      </c>
      <c r="I90" s="13">
        <v>1</v>
      </c>
      <c r="J90" s="13"/>
      <c r="K90" s="13"/>
      <c r="L90" s="13"/>
      <c r="M90" s="13" t="s">
        <v>55</v>
      </c>
      <c r="N90" s="23" t="str">
        <f>VLOOKUP(B90,'[1]2025年汝南县部分机关事业单位 招聘工作协理员报名表'!$A:$L,12,0)</f>
        <v>:17838670373</v>
      </c>
      <c r="O90" s="23" t="s">
        <v>173</v>
      </c>
    </row>
    <row r="91" spans="1:15">
      <c r="A91" s="13">
        <v>89</v>
      </c>
      <c r="B91" s="13">
        <v>25100700407</v>
      </c>
      <c r="C91" s="13" t="s">
        <v>179</v>
      </c>
      <c r="D91" s="13" t="s">
        <v>22</v>
      </c>
      <c r="E91" s="13">
        <v>7</v>
      </c>
      <c r="F91" s="13" t="s">
        <v>25</v>
      </c>
      <c r="G91" s="13" t="s">
        <v>26</v>
      </c>
      <c r="H91" s="14">
        <v>68</v>
      </c>
      <c r="I91" s="13">
        <v>2</v>
      </c>
      <c r="J91" s="13"/>
      <c r="K91" s="13"/>
      <c r="L91" s="13"/>
      <c r="M91" s="13" t="s">
        <v>55</v>
      </c>
      <c r="N91" s="23" t="str">
        <f>VLOOKUP(B91,'[1]2025年汝南县部分机关事业单位 招聘工作协理员报名表'!$A:$L,12,0)</f>
        <v>:17550395860</v>
      </c>
      <c r="O91" s="23" t="s">
        <v>173</v>
      </c>
    </row>
    <row r="92" spans="1:15">
      <c r="A92" s="13">
        <v>90</v>
      </c>
      <c r="B92" s="13">
        <v>25100700401</v>
      </c>
      <c r="C92" s="13" t="s">
        <v>180</v>
      </c>
      <c r="D92" s="13" t="s">
        <v>22</v>
      </c>
      <c r="E92" s="13">
        <v>1</v>
      </c>
      <c r="F92" s="13" t="s">
        <v>25</v>
      </c>
      <c r="G92" s="13" t="s">
        <v>26</v>
      </c>
      <c r="H92" s="14">
        <v>67</v>
      </c>
      <c r="I92" s="13">
        <v>3</v>
      </c>
      <c r="J92" s="13"/>
      <c r="K92" s="13"/>
      <c r="L92" s="13"/>
      <c r="M92" s="13" t="s">
        <v>55</v>
      </c>
      <c r="N92" s="23" t="str">
        <f>VLOOKUP(B92,'[1]2025年汝南县部分机关事业单位 招聘工作协理员报名表'!$A:$L,12,0)</f>
        <v>:16650823725</v>
      </c>
      <c r="O92" s="23" t="s">
        <v>173</v>
      </c>
    </row>
    <row r="93" spans="1:14">
      <c r="A93" s="13">
        <v>91</v>
      </c>
      <c r="B93" s="13">
        <v>25100700406</v>
      </c>
      <c r="C93" s="13" t="s">
        <v>181</v>
      </c>
      <c r="D93" s="13" t="s">
        <v>22</v>
      </c>
      <c r="E93" s="13">
        <v>6</v>
      </c>
      <c r="F93" s="13" t="s">
        <v>25</v>
      </c>
      <c r="G93" s="13" t="s">
        <v>26</v>
      </c>
      <c r="H93" s="14">
        <v>64</v>
      </c>
      <c r="I93" s="13">
        <v>4</v>
      </c>
      <c r="J93" s="13"/>
      <c r="K93" s="13"/>
      <c r="L93" s="13"/>
      <c r="M93" s="13"/>
      <c r="N93" s="23" t="str">
        <f>VLOOKUP(B93,'[1]2025年汝南县部分机关事业单位 招聘工作协理员报名表'!$A:$L,12,0)</f>
        <v>:17703970805</v>
      </c>
    </row>
    <row r="94" spans="1:14">
      <c r="A94" s="13">
        <v>92</v>
      </c>
      <c r="B94" s="13">
        <v>25100700402</v>
      </c>
      <c r="C94" s="13" t="s">
        <v>182</v>
      </c>
      <c r="D94" s="13" t="s">
        <v>22</v>
      </c>
      <c r="E94" s="13">
        <v>2</v>
      </c>
      <c r="F94" s="13" t="s">
        <v>25</v>
      </c>
      <c r="G94" s="13" t="s">
        <v>26</v>
      </c>
      <c r="H94" s="14">
        <v>58</v>
      </c>
      <c r="I94" s="13">
        <v>5</v>
      </c>
      <c r="J94" s="13"/>
      <c r="K94" s="13"/>
      <c r="L94" s="13"/>
      <c r="M94" s="13"/>
      <c r="N94" s="23" t="str">
        <f>VLOOKUP(B94,'[1]2025年汝南县部分机关事业单位 招聘工作协理员报名表'!$A:$L,12,0)</f>
        <v>:15914501979</v>
      </c>
    </row>
    <row r="95" spans="1:14">
      <c r="A95" s="13">
        <v>93</v>
      </c>
      <c r="B95" s="13">
        <v>25100700403</v>
      </c>
      <c r="C95" s="13" t="s">
        <v>183</v>
      </c>
      <c r="D95" s="13" t="s">
        <v>22</v>
      </c>
      <c r="E95" s="13">
        <v>3</v>
      </c>
      <c r="F95" s="13" t="s">
        <v>25</v>
      </c>
      <c r="G95" s="13" t="s">
        <v>26</v>
      </c>
      <c r="H95" s="14">
        <v>58</v>
      </c>
      <c r="I95" s="13">
        <v>5</v>
      </c>
      <c r="J95" s="13"/>
      <c r="K95" s="13"/>
      <c r="L95" s="13"/>
      <c r="M95" s="13"/>
      <c r="N95" s="23" t="str">
        <f>VLOOKUP(B95,'[1]2025年汝南县部分机关事业单位 招聘工作协理员报名表'!$A:$L,12,0)</f>
        <v>:15565933572</v>
      </c>
    </row>
    <row r="96" spans="1:14">
      <c r="A96" s="13">
        <v>94</v>
      </c>
      <c r="B96" s="13">
        <v>25100700404</v>
      </c>
      <c r="C96" s="13" t="s">
        <v>184</v>
      </c>
      <c r="D96" s="13" t="s">
        <v>22</v>
      </c>
      <c r="E96" s="13">
        <v>4</v>
      </c>
      <c r="F96" s="13" t="s">
        <v>25</v>
      </c>
      <c r="G96" s="13" t="s">
        <v>26</v>
      </c>
      <c r="H96" s="14">
        <v>50</v>
      </c>
      <c r="I96" s="13">
        <v>7</v>
      </c>
      <c r="J96" s="13"/>
      <c r="K96" s="13"/>
      <c r="L96" s="13"/>
      <c r="M96" s="13"/>
      <c r="N96" s="23" t="str">
        <f>VLOOKUP(B96,'[1]2025年汝南县部分机关事业单位 招聘工作协理员报名表'!$A:$L,12,0)</f>
        <v>:13723070837</v>
      </c>
    </row>
    <row r="97" spans="1:14">
      <c r="A97" s="13">
        <v>95</v>
      </c>
      <c r="B97" s="13">
        <v>25100700405</v>
      </c>
      <c r="C97" s="13" t="s">
        <v>185</v>
      </c>
      <c r="D97" s="13" t="s">
        <v>22</v>
      </c>
      <c r="E97" s="13">
        <v>5</v>
      </c>
      <c r="F97" s="13" t="s">
        <v>25</v>
      </c>
      <c r="G97" s="13" t="s">
        <v>26</v>
      </c>
      <c r="H97" s="14">
        <v>45</v>
      </c>
      <c r="I97" s="13">
        <v>8</v>
      </c>
      <c r="J97" s="13"/>
      <c r="K97" s="13"/>
      <c r="L97" s="13"/>
      <c r="M97" s="13"/>
      <c r="N97" s="23" t="str">
        <f>VLOOKUP(B97,'[1]2025年汝南县部分机关事业单位 招聘工作协理员报名表'!$A:$L,12,0)</f>
        <v>:13461432255</v>
      </c>
    </row>
    <row r="98" spans="1:14">
      <c r="A98" s="13">
        <v>96</v>
      </c>
      <c r="B98" s="13">
        <v>25100700330</v>
      </c>
      <c r="C98" s="13" t="s">
        <v>186</v>
      </c>
      <c r="D98" s="13" t="s">
        <v>20</v>
      </c>
      <c r="E98" s="13">
        <v>30</v>
      </c>
      <c r="F98" s="13" t="s">
        <v>25</v>
      </c>
      <c r="G98" s="13" t="s">
        <v>26</v>
      </c>
      <c r="H98" s="14">
        <v>42</v>
      </c>
      <c r="I98" s="13">
        <v>9</v>
      </c>
      <c r="J98" s="13"/>
      <c r="K98" s="13"/>
      <c r="L98" s="13"/>
      <c r="M98" s="13"/>
      <c r="N98" s="23" t="str">
        <f>VLOOKUP(B98,'[1]2025年汝南县部分机关事业单位 招聘工作协理员报名表'!$A:$L,12,0)</f>
        <v>:13683895267</v>
      </c>
    </row>
    <row r="99" spans="1:14">
      <c r="A99" s="13">
        <v>97</v>
      </c>
      <c r="B99" s="13">
        <v>25100700328</v>
      </c>
      <c r="C99" s="13" t="s">
        <v>187</v>
      </c>
      <c r="D99" s="13" t="s">
        <v>20</v>
      </c>
      <c r="E99" s="13">
        <v>28</v>
      </c>
      <c r="F99" s="13" t="s">
        <v>25</v>
      </c>
      <c r="G99" s="13" t="s">
        <v>26</v>
      </c>
      <c r="H99" s="25" t="s">
        <v>111</v>
      </c>
      <c r="I99" s="13">
        <v>10</v>
      </c>
      <c r="J99" s="13"/>
      <c r="K99" s="13"/>
      <c r="L99" s="13"/>
      <c r="M99" s="13"/>
      <c r="N99" s="23" t="str">
        <f>VLOOKUP(B99,'[1]2025年汝南县部分机关事业单位 招聘工作协理员报名表'!$A:$L,12,0)</f>
        <v>:15893127170</v>
      </c>
    </row>
    <row r="100" spans="1:15">
      <c r="A100" s="13">
        <v>98</v>
      </c>
      <c r="B100" s="13">
        <v>25100700409</v>
      </c>
      <c r="C100" s="13" t="s">
        <v>188</v>
      </c>
      <c r="D100" s="13" t="s">
        <v>22</v>
      </c>
      <c r="E100" s="13">
        <v>9</v>
      </c>
      <c r="F100" s="13" t="s">
        <v>27</v>
      </c>
      <c r="G100" s="13" t="s">
        <v>28</v>
      </c>
      <c r="H100" s="14">
        <v>66</v>
      </c>
      <c r="I100" s="13">
        <v>1</v>
      </c>
      <c r="J100" s="13"/>
      <c r="K100" s="13"/>
      <c r="L100" s="13"/>
      <c r="M100" s="13" t="s">
        <v>55</v>
      </c>
      <c r="N100" s="23" t="str">
        <f>VLOOKUP(B100,'[1]2025年汝南县部分机关事业单位 招聘工作协理员报名表'!$A:$L,12,0)</f>
        <v>:15236971625</v>
      </c>
      <c r="O100" s="23" t="s">
        <v>173</v>
      </c>
    </row>
    <row r="101" spans="1:15">
      <c r="A101" s="13">
        <v>99</v>
      </c>
      <c r="B101" s="13">
        <v>25100700410</v>
      </c>
      <c r="C101" s="13" t="s">
        <v>189</v>
      </c>
      <c r="D101" s="13" t="s">
        <v>22</v>
      </c>
      <c r="E101" s="13">
        <v>10</v>
      </c>
      <c r="F101" s="13" t="s">
        <v>27</v>
      </c>
      <c r="G101" s="13" t="s">
        <v>28</v>
      </c>
      <c r="H101" s="14">
        <v>64</v>
      </c>
      <c r="I101" s="13">
        <v>2</v>
      </c>
      <c r="J101" s="13"/>
      <c r="K101" s="13"/>
      <c r="L101" s="13"/>
      <c r="M101" s="13" t="s">
        <v>55</v>
      </c>
      <c r="N101" s="23" t="str">
        <f>VLOOKUP(B101,'[1]2025年汝南县部分机关事业单位 招聘工作协理员报名表'!$A:$L,12,0)</f>
        <v>:13461454522</v>
      </c>
      <c r="O101" s="23" t="s">
        <v>173</v>
      </c>
    </row>
    <row r="102" spans="1:14">
      <c r="A102" s="13">
        <v>100</v>
      </c>
      <c r="B102" s="13">
        <v>25100700408</v>
      </c>
      <c r="C102" s="13" t="s">
        <v>190</v>
      </c>
      <c r="D102" s="13" t="s">
        <v>22</v>
      </c>
      <c r="E102" s="13">
        <v>8</v>
      </c>
      <c r="F102" s="13" t="s">
        <v>27</v>
      </c>
      <c r="G102" s="13" t="s">
        <v>28</v>
      </c>
      <c r="H102" s="25" t="s">
        <v>111</v>
      </c>
      <c r="I102" s="13">
        <v>3</v>
      </c>
      <c r="J102" s="13"/>
      <c r="K102" s="13"/>
      <c r="L102" s="13"/>
      <c r="M102" s="13"/>
      <c r="N102" s="23" t="str">
        <f>VLOOKUP(B102,'[1]2025年汝南县部分机关事业单位 招聘工作协理员报名表'!$A:$L,12,0)</f>
        <v>:17513366545</v>
      </c>
    </row>
    <row r="103" spans="1:15">
      <c r="A103" s="13">
        <v>101</v>
      </c>
      <c r="B103" s="13">
        <v>25100700418</v>
      </c>
      <c r="C103" s="13" t="s">
        <v>191</v>
      </c>
      <c r="D103" s="13" t="s">
        <v>22</v>
      </c>
      <c r="E103" s="13">
        <v>18</v>
      </c>
      <c r="F103" s="13" t="s">
        <v>29</v>
      </c>
      <c r="G103" s="13" t="s">
        <v>31</v>
      </c>
      <c r="H103" s="14">
        <v>76</v>
      </c>
      <c r="I103" s="13">
        <v>1</v>
      </c>
      <c r="J103" s="13"/>
      <c r="K103" s="13"/>
      <c r="L103" s="13"/>
      <c r="M103" s="13" t="s">
        <v>55</v>
      </c>
      <c r="N103" s="23" t="str">
        <f>VLOOKUP(B103,'[1]2025年汝南县部分机关事业单位 招聘工作协理员报名表'!$A:$L,12,0)</f>
        <v>:15565978798</v>
      </c>
      <c r="O103" s="23" t="s">
        <v>173</v>
      </c>
    </row>
    <row r="104" spans="1:15">
      <c r="A104" s="13">
        <v>102</v>
      </c>
      <c r="B104" s="13">
        <v>25100700417</v>
      </c>
      <c r="C104" s="13" t="s">
        <v>192</v>
      </c>
      <c r="D104" s="13" t="s">
        <v>22</v>
      </c>
      <c r="E104" s="13">
        <v>17</v>
      </c>
      <c r="F104" s="13" t="s">
        <v>29</v>
      </c>
      <c r="G104" s="13" t="s">
        <v>31</v>
      </c>
      <c r="H104" s="14">
        <v>71</v>
      </c>
      <c r="I104" s="13">
        <v>2</v>
      </c>
      <c r="J104" s="13"/>
      <c r="K104" s="13"/>
      <c r="L104" s="13"/>
      <c r="M104" s="13" t="s">
        <v>55</v>
      </c>
      <c r="N104" s="23" t="str">
        <f>VLOOKUP(B104,'[1]2025年汝南县部分机关事业单位 招聘工作协理员报名表'!$A:$L,12,0)</f>
        <v>:13939609296</v>
      </c>
      <c r="O104" s="23" t="s">
        <v>173</v>
      </c>
    </row>
    <row r="105" spans="1:15">
      <c r="A105" s="13">
        <v>103</v>
      </c>
      <c r="B105" s="13">
        <v>25100700414</v>
      </c>
      <c r="C105" s="13" t="s">
        <v>193</v>
      </c>
      <c r="D105" s="13" t="s">
        <v>22</v>
      </c>
      <c r="E105" s="13">
        <v>14</v>
      </c>
      <c r="F105" s="13" t="s">
        <v>29</v>
      </c>
      <c r="G105" s="13" t="s">
        <v>31</v>
      </c>
      <c r="H105" s="14">
        <v>68</v>
      </c>
      <c r="I105" s="13">
        <v>3</v>
      </c>
      <c r="J105" s="13"/>
      <c r="K105" s="13"/>
      <c r="L105" s="13"/>
      <c r="M105" s="13" t="s">
        <v>55</v>
      </c>
      <c r="N105" s="23" t="str">
        <f>VLOOKUP(B105,'[1]2025年汝南县部分机关事业单位 招聘工作协理员报名表'!$A:$L,12,0)</f>
        <v>:17839697200</v>
      </c>
      <c r="O105" s="23" t="s">
        <v>173</v>
      </c>
    </row>
    <row r="106" spans="1:14">
      <c r="A106" s="13">
        <v>104</v>
      </c>
      <c r="B106" s="13">
        <v>25100700416</v>
      </c>
      <c r="C106" s="13" t="s">
        <v>194</v>
      </c>
      <c r="D106" s="13" t="s">
        <v>22</v>
      </c>
      <c r="E106" s="13">
        <v>16</v>
      </c>
      <c r="F106" s="13" t="s">
        <v>29</v>
      </c>
      <c r="G106" s="13" t="s">
        <v>31</v>
      </c>
      <c r="H106" s="14">
        <v>63</v>
      </c>
      <c r="I106" s="13">
        <v>4</v>
      </c>
      <c r="J106" s="13"/>
      <c r="K106" s="13"/>
      <c r="L106" s="13"/>
      <c r="M106" s="13"/>
      <c r="N106" s="23" t="str">
        <f>VLOOKUP(B106,'[1]2025年汝南县部分机关事业单位 招聘工作协理员报名表'!$A:$L,12,0)</f>
        <v>:15290101802</v>
      </c>
    </row>
    <row r="107" spans="1:14">
      <c r="A107" s="13">
        <v>105</v>
      </c>
      <c r="B107" s="13">
        <v>25100700419</v>
      </c>
      <c r="C107" s="13" t="s">
        <v>195</v>
      </c>
      <c r="D107" s="13" t="s">
        <v>22</v>
      </c>
      <c r="E107" s="13">
        <v>19</v>
      </c>
      <c r="F107" s="13" t="s">
        <v>29</v>
      </c>
      <c r="G107" s="13" t="s">
        <v>31</v>
      </c>
      <c r="H107" s="14">
        <v>63</v>
      </c>
      <c r="I107" s="13">
        <v>4</v>
      </c>
      <c r="J107" s="13"/>
      <c r="K107" s="13"/>
      <c r="L107" s="13"/>
      <c r="M107" s="13"/>
      <c r="N107" s="23" t="str">
        <f>VLOOKUP(B107,'[1]2025年汝南县部分机关事业单位 招聘工作协理员报名表'!$A:$L,12,0)</f>
        <v>:19839685783</v>
      </c>
    </row>
    <row r="108" spans="1:14">
      <c r="A108" s="13">
        <v>106</v>
      </c>
      <c r="B108" s="13">
        <v>25100700413</v>
      </c>
      <c r="C108" s="13" t="s">
        <v>196</v>
      </c>
      <c r="D108" s="13" t="s">
        <v>22</v>
      </c>
      <c r="E108" s="13">
        <v>13</v>
      </c>
      <c r="F108" s="13" t="s">
        <v>29</v>
      </c>
      <c r="G108" s="13" t="s">
        <v>31</v>
      </c>
      <c r="H108" s="14">
        <v>61</v>
      </c>
      <c r="I108" s="13">
        <v>6</v>
      </c>
      <c r="J108" s="13"/>
      <c r="K108" s="13"/>
      <c r="L108" s="13"/>
      <c r="M108" s="13"/>
      <c r="N108" s="23" t="str">
        <f>VLOOKUP(B108,'[1]2025年汝南县部分机关事业单位 招聘工作协理员报名表'!$A:$L,12,0)</f>
        <v>:18439700769</v>
      </c>
    </row>
    <row r="109" spans="1:14">
      <c r="A109" s="13">
        <v>107</v>
      </c>
      <c r="B109" s="13">
        <v>25100700412</v>
      </c>
      <c r="C109" s="13" t="s">
        <v>197</v>
      </c>
      <c r="D109" s="13" t="s">
        <v>22</v>
      </c>
      <c r="E109" s="13">
        <v>12</v>
      </c>
      <c r="F109" s="13" t="s">
        <v>29</v>
      </c>
      <c r="G109" s="13" t="s">
        <v>31</v>
      </c>
      <c r="H109" s="14">
        <v>60</v>
      </c>
      <c r="I109" s="13">
        <v>7</v>
      </c>
      <c r="J109" s="13"/>
      <c r="K109" s="13"/>
      <c r="L109" s="13"/>
      <c r="M109" s="13"/>
      <c r="N109" s="23" t="str">
        <f>VLOOKUP(B109,'[1]2025年汝南县部分机关事业单位 招聘工作协理员报名表'!$A:$L,12,0)</f>
        <v>:13523960946</v>
      </c>
    </row>
    <row r="110" spans="1:14">
      <c r="A110" s="13">
        <v>108</v>
      </c>
      <c r="B110" s="13">
        <v>25100700411</v>
      </c>
      <c r="C110" s="13" t="s">
        <v>198</v>
      </c>
      <c r="D110" s="13" t="s">
        <v>22</v>
      </c>
      <c r="E110" s="13">
        <v>11</v>
      </c>
      <c r="F110" s="13" t="s">
        <v>29</v>
      </c>
      <c r="G110" s="13" t="s">
        <v>31</v>
      </c>
      <c r="H110" s="14">
        <v>54</v>
      </c>
      <c r="I110" s="13">
        <v>8</v>
      </c>
      <c r="J110" s="13"/>
      <c r="K110" s="13"/>
      <c r="L110" s="13"/>
      <c r="M110" s="13"/>
      <c r="N110" s="23" t="str">
        <f>VLOOKUP(B110,'[1]2025年汝南县部分机关事业单位 招聘工作协理员报名表'!$A:$L,12,0)</f>
        <v>:18639699396</v>
      </c>
    </row>
    <row r="111" spans="1:14">
      <c r="A111" s="13">
        <v>109</v>
      </c>
      <c r="B111" s="13">
        <v>25100700415</v>
      </c>
      <c r="C111" s="13" t="s">
        <v>199</v>
      </c>
      <c r="D111" s="13" t="s">
        <v>22</v>
      </c>
      <c r="E111" s="13">
        <v>15</v>
      </c>
      <c r="F111" s="13" t="s">
        <v>29</v>
      </c>
      <c r="G111" s="13" t="s">
        <v>31</v>
      </c>
      <c r="H111" s="14">
        <v>48</v>
      </c>
      <c r="I111" s="13">
        <v>9</v>
      </c>
      <c r="J111" s="13"/>
      <c r="K111" s="13"/>
      <c r="L111" s="13"/>
      <c r="M111" s="13"/>
      <c r="N111" s="23" t="str">
        <f>VLOOKUP(B111,'[1]2025年汝南县部分机关事业单位 招聘工作协理员报名表'!$A:$L,12,0)</f>
        <v>:15620129207</v>
      </c>
    </row>
    <row r="112" spans="1:15">
      <c r="A112" s="13">
        <v>110</v>
      </c>
      <c r="B112" s="13">
        <v>25100700509</v>
      </c>
      <c r="C112" s="13" t="s">
        <v>58</v>
      </c>
      <c r="D112" s="13" t="s">
        <v>24</v>
      </c>
      <c r="E112" s="13">
        <v>9</v>
      </c>
      <c r="F112" s="13" t="s">
        <v>32</v>
      </c>
      <c r="G112" s="13" t="s">
        <v>33</v>
      </c>
      <c r="H112" s="16">
        <v>76</v>
      </c>
      <c r="I112" s="13">
        <v>1</v>
      </c>
      <c r="J112" s="13"/>
      <c r="K112" s="13"/>
      <c r="L112" s="13"/>
      <c r="M112" s="13" t="s">
        <v>55</v>
      </c>
      <c r="N112" s="23" t="str">
        <f>VLOOKUP(B112,'[1]2025年汝南县部分机关事业单位 招聘工作协理员报名表'!$A:$L,12,0)</f>
        <v>:13283868043</v>
      </c>
      <c r="O112" s="23" t="s">
        <v>173</v>
      </c>
    </row>
    <row r="113" spans="1:15">
      <c r="A113" s="13">
        <v>111</v>
      </c>
      <c r="B113" s="13">
        <v>25100700505</v>
      </c>
      <c r="C113" s="13" t="s">
        <v>75</v>
      </c>
      <c r="D113" s="13" t="s">
        <v>24</v>
      </c>
      <c r="E113" s="13">
        <v>5</v>
      </c>
      <c r="F113" s="13" t="s">
        <v>32</v>
      </c>
      <c r="G113" s="13" t="s">
        <v>33</v>
      </c>
      <c r="H113" s="16">
        <v>75</v>
      </c>
      <c r="I113" s="13">
        <v>2</v>
      </c>
      <c r="J113" s="13"/>
      <c r="K113" s="13"/>
      <c r="L113" s="13"/>
      <c r="M113" s="13" t="s">
        <v>55</v>
      </c>
      <c r="N113" s="23" t="str">
        <f>VLOOKUP(B113,'[1]2025年汝南县部分机关事业单位 招聘工作协理员报名表'!$A:$L,12,0)</f>
        <v>:17516160307</v>
      </c>
      <c r="O113" s="23" t="s">
        <v>173</v>
      </c>
    </row>
    <row r="114" spans="1:15">
      <c r="A114" s="13">
        <v>112</v>
      </c>
      <c r="B114" s="13">
        <v>25100700420</v>
      </c>
      <c r="C114" s="13" t="s">
        <v>200</v>
      </c>
      <c r="D114" s="13" t="s">
        <v>22</v>
      </c>
      <c r="E114" s="13">
        <v>20</v>
      </c>
      <c r="F114" s="13" t="s">
        <v>32</v>
      </c>
      <c r="G114" s="13" t="s">
        <v>33</v>
      </c>
      <c r="H114" s="14">
        <v>69</v>
      </c>
      <c r="I114" s="13">
        <v>3</v>
      </c>
      <c r="J114" s="13"/>
      <c r="K114" s="13"/>
      <c r="L114" s="13"/>
      <c r="M114" s="13" t="s">
        <v>55</v>
      </c>
      <c r="N114" s="23" t="str">
        <f>VLOOKUP(B114,'[1]2025年汝南县部分机关事业单位 招聘工作协理员报名表'!$A:$L,12,0)</f>
        <v>:17521096752</v>
      </c>
      <c r="O114" s="23" t="s">
        <v>173</v>
      </c>
    </row>
    <row r="115" spans="1:15">
      <c r="A115" s="13">
        <v>113</v>
      </c>
      <c r="B115" s="13">
        <v>25100700426</v>
      </c>
      <c r="C115" s="13" t="s">
        <v>201</v>
      </c>
      <c r="D115" s="13" t="s">
        <v>22</v>
      </c>
      <c r="E115" s="13">
        <v>26</v>
      </c>
      <c r="F115" s="13" t="s">
        <v>32</v>
      </c>
      <c r="G115" s="13" t="s">
        <v>33</v>
      </c>
      <c r="H115" s="14">
        <v>69</v>
      </c>
      <c r="I115" s="13">
        <v>3</v>
      </c>
      <c r="J115" s="13"/>
      <c r="K115" s="13"/>
      <c r="L115" s="13"/>
      <c r="M115" s="13" t="s">
        <v>55</v>
      </c>
      <c r="N115" s="23" t="str">
        <f>VLOOKUP(B115,'[1]2025年汝南县部分机关事业单位 招聘工作协理员报名表'!$A:$L,12,0)</f>
        <v>:17395991618</v>
      </c>
      <c r="O115" s="23" t="s">
        <v>173</v>
      </c>
    </row>
    <row r="116" spans="1:15">
      <c r="A116" s="13">
        <v>114</v>
      </c>
      <c r="B116" s="13">
        <v>25100700424</v>
      </c>
      <c r="C116" s="13" t="s">
        <v>202</v>
      </c>
      <c r="D116" s="13" t="s">
        <v>22</v>
      </c>
      <c r="E116" s="13">
        <v>24</v>
      </c>
      <c r="F116" s="13" t="s">
        <v>32</v>
      </c>
      <c r="G116" s="13" t="s">
        <v>33</v>
      </c>
      <c r="H116" s="14">
        <v>66</v>
      </c>
      <c r="I116" s="13">
        <v>5</v>
      </c>
      <c r="J116" s="13"/>
      <c r="K116" s="13"/>
      <c r="L116" s="13"/>
      <c r="M116" s="13" t="s">
        <v>55</v>
      </c>
      <c r="N116" s="23" t="str">
        <f>VLOOKUP(B116,'[1]2025年汝南县部分机关事业单位 招聘工作协理员报名表'!$A:$L,12,0)</f>
        <v>:13123717719</v>
      </c>
      <c r="O116" s="23" t="s">
        <v>173</v>
      </c>
    </row>
    <row r="117" spans="1:15">
      <c r="A117" s="13">
        <v>115</v>
      </c>
      <c r="B117" s="13">
        <v>25100700507</v>
      </c>
      <c r="C117" s="13" t="s">
        <v>203</v>
      </c>
      <c r="D117" s="13" t="s">
        <v>24</v>
      </c>
      <c r="E117" s="13">
        <v>7</v>
      </c>
      <c r="F117" s="13" t="s">
        <v>32</v>
      </c>
      <c r="G117" s="13" t="s">
        <v>33</v>
      </c>
      <c r="H117" s="14">
        <v>64</v>
      </c>
      <c r="I117" s="13">
        <v>6</v>
      </c>
      <c r="J117" s="13"/>
      <c r="K117" s="13"/>
      <c r="L117" s="13"/>
      <c r="M117" s="13" t="s">
        <v>55</v>
      </c>
      <c r="N117" s="23" t="str">
        <f>VLOOKUP(B117,'[1]2025年汝南县部分机关事业单位 招聘工作协理员报名表'!$A:$L,12,0)</f>
        <v>:15103870409</v>
      </c>
      <c r="O117" s="23" t="s">
        <v>173</v>
      </c>
    </row>
    <row r="118" spans="1:15">
      <c r="A118" s="13">
        <v>116</v>
      </c>
      <c r="B118" s="13">
        <v>25100700508</v>
      </c>
      <c r="C118" s="13" t="s">
        <v>204</v>
      </c>
      <c r="D118" s="13" t="s">
        <v>24</v>
      </c>
      <c r="E118" s="13">
        <v>8</v>
      </c>
      <c r="F118" s="13" t="s">
        <v>32</v>
      </c>
      <c r="G118" s="13" t="s">
        <v>33</v>
      </c>
      <c r="H118" s="14">
        <v>63</v>
      </c>
      <c r="I118" s="13">
        <v>7</v>
      </c>
      <c r="J118" s="13"/>
      <c r="K118" s="13"/>
      <c r="L118" s="13"/>
      <c r="M118" s="13" t="s">
        <v>55</v>
      </c>
      <c r="N118" s="23" t="str">
        <f>VLOOKUP(B118,'[1]2025年汝南县部分机关事业单位 招聘工作协理员报名表'!$A:$L,12,0)</f>
        <v>:16639659081</v>
      </c>
      <c r="O118" s="23" t="s">
        <v>173</v>
      </c>
    </row>
    <row r="119" spans="1:15">
      <c r="A119" s="13">
        <v>117</v>
      </c>
      <c r="B119" s="13">
        <v>25100700501</v>
      </c>
      <c r="C119" s="13" t="s">
        <v>77</v>
      </c>
      <c r="D119" s="13" t="s">
        <v>24</v>
      </c>
      <c r="E119" s="13">
        <v>1</v>
      </c>
      <c r="F119" s="13" t="s">
        <v>32</v>
      </c>
      <c r="G119" s="13" t="s">
        <v>33</v>
      </c>
      <c r="H119" s="14">
        <v>62</v>
      </c>
      <c r="I119" s="13">
        <v>8</v>
      </c>
      <c r="J119" s="13"/>
      <c r="K119" s="13"/>
      <c r="L119" s="13"/>
      <c r="M119" s="13" t="s">
        <v>55</v>
      </c>
      <c r="N119" s="23" t="str">
        <f>VLOOKUP(B119,'[1]2025年汝南县部分机关事业单位 招聘工作协理员报名表'!$A:$L,12,0)</f>
        <v>:13123722155</v>
      </c>
      <c r="O119" s="23" t="s">
        <v>173</v>
      </c>
    </row>
    <row r="120" spans="1:15">
      <c r="A120" s="13">
        <v>118</v>
      </c>
      <c r="B120" s="13">
        <v>25100700428</v>
      </c>
      <c r="C120" s="13" t="s">
        <v>205</v>
      </c>
      <c r="D120" s="13" t="s">
        <v>22</v>
      </c>
      <c r="E120" s="13">
        <v>28</v>
      </c>
      <c r="F120" s="13" t="s">
        <v>32</v>
      </c>
      <c r="G120" s="13" t="s">
        <v>33</v>
      </c>
      <c r="H120" s="14">
        <v>60</v>
      </c>
      <c r="I120" s="13">
        <v>9</v>
      </c>
      <c r="J120" s="13"/>
      <c r="K120" s="13"/>
      <c r="L120" s="13"/>
      <c r="M120" s="13" t="s">
        <v>55</v>
      </c>
      <c r="N120" s="23" t="str">
        <f>VLOOKUP(B120,'[1]2025年汝南县部分机关事业单位 招聘工作协理员报名表'!$A:$L,12,0)</f>
        <v>:15978878500</v>
      </c>
      <c r="O120" s="23" t="s">
        <v>173</v>
      </c>
    </row>
    <row r="121" spans="1:14">
      <c r="A121" s="13">
        <v>119</v>
      </c>
      <c r="B121" s="13">
        <v>25100700422</v>
      </c>
      <c r="C121" s="13" t="s">
        <v>206</v>
      </c>
      <c r="D121" s="13" t="s">
        <v>22</v>
      </c>
      <c r="E121" s="13">
        <v>22</v>
      </c>
      <c r="F121" s="13" t="s">
        <v>32</v>
      </c>
      <c r="G121" s="13" t="s">
        <v>33</v>
      </c>
      <c r="H121" s="14">
        <v>58</v>
      </c>
      <c r="I121" s="13">
        <v>10</v>
      </c>
      <c r="J121" s="13"/>
      <c r="K121" s="13"/>
      <c r="L121" s="13"/>
      <c r="M121" s="13"/>
      <c r="N121" s="23" t="str">
        <f>VLOOKUP(B121,'[1]2025年汝南县部分机关事业单位 招聘工作协理员报名表'!$A:$L,12,0)</f>
        <v>:17838537206</v>
      </c>
    </row>
    <row r="122" spans="1:14">
      <c r="A122" s="13">
        <v>120</v>
      </c>
      <c r="B122" s="13">
        <v>25100700510</v>
      </c>
      <c r="C122" s="13" t="s">
        <v>207</v>
      </c>
      <c r="D122" s="13" t="s">
        <v>24</v>
      </c>
      <c r="E122" s="13">
        <v>10</v>
      </c>
      <c r="F122" s="13" t="s">
        <v>32</v>
      </c>
      <c r="G122" s="13" t="s">
        <v>33</v>
      </c>
      <c r="H122" s="14">
        <v>58</v>
      </c>
      <c r="I122" s="13">
        <v>10</v>
      </c>
      <c r="J122" s="13"/>
      <c r="K122" s="13"/>
      <c r="L122" s="13"/>
      <c r="M122" s="13"/>
      <c r="N122" s="23" t="str">
        <f>VLOOKUP(B122,'[1]2025年汝南县部分机关事业单位 招聘工作协理员报名表'!$A:$L,12,0)</f>
        <v>:15603964150</v>
      </c>
    </row>
    <row r="123" spans="1:14">
      <c r="A123" s="13">
        <v>121</v>
      </c>
      <c r="B123" s="13">
        <v>25100700511</v>
      </c>
      <c r="C123" s="13" t="s">
        <v>208</v>
      </c>
      <c r="D123" s="13" t="s">
        <v>24</v>
      </c>
      <c r="E123" s="13">
        <v>11</v>
      </c>
      <c r="F123" s="13" t="s">
        <v>32</v>
      </c>
      <c r="G123" s="13" t="s">
        <v>33</v>
      </c>
      <c r="H123" s="14">
        <v>55</v>
      </c>
      <c r="I123" s="13">
        <v>12</v>
      </c>
      <c r="J123" s="13"/>
      <c r="K123" s="13"/>
      <c r="L123" s="13"/>
      <c r="M123" s="13"/>
      <c r="N123" s="23" t="str">
        <f>VLOOKUP(B123,'[1]2025年汝南县部分机关事业单位 招聘工作协理员报名表'!$A:$L,12,0)</f>
        <v>:17516134987</v>
      </c>
    </row>
    <row r="124" spans="1:14">
      <c r="A124" s="13">
        <v>122</v>
      </c>
      <c r="B124" s="13">
        <v>25100700512</v>
      </c>
      <c r="C124" s="13" t="s">
        <v>209</v>
      </c>
      <c r="D124" s="13" t="s">
        <v>24</v>
      </c>
      <c r="E124" s="13">
        <v>12</v>
      </c>
      <c r="F124" s="13" t="s">
        <v>32</v>
      </c>
      <c r="G124" s="13" t="s">
        <v>33</v>
      </c>
      <c r="H124" s="14">
        <v>55</v>
      </c>
      <c r="I124" s="13">
        <v>12</v>
      </c>
      <c r="J124" s="13"/>
      <c r="K124" s="13"/>
      <c r="L124" s="13"/>
      <c r="M124" s="13"/>
      <c r="N124" s="23" t="str">
        <f>VLOOKUP(B124,'[1]2025年汝南县部分机关事业单位 招聘工作协理员报名表'!$A:$L,12,0)</f>
        <v>:15709082152</v>
      </c>
    </row>
    <row r="125" spans="1:14">
      <c r="A125" s="13">
        <v>123</v>
      </c>
      <c r="B125" s="13">
        <v>25100700421</v>
      </c>
      <c r="C125" s="13" t="s">
        <v>210</v>
      </c>
      <c r="D125" s="13" t="s">
        <v>22</v>
      </c>
      <c r="E125" s="13">
        <v>21</v>
      </c>
      <c r="F125" s="13" t="s">
        <v>32</v>
      </c>
      <c r="G125" s="13" t="s">
        <v>33</v>
      </c>
      <c r="H125" s="14">
        <v>53</v>
      </c>
      <c r="I125" s="13">
        <v>14</v>
      </c>
      <c r="J125" s="13"/>
      <c r="K125" s="13"/>
      <c r="L125" s="13"/>
      <c r="M125" s="13"/>
      <c r="N125" s="23" t="str">
        <f>VLOOKUP(B125,'[1]2025年汝南县部分机关事业单位 招聘工作协理员报名表'!$A:$L,12,0)</f>
        <v>:17703967425</v>
      </c>
    </row>
    <row r="126" spans="1:14">
      <c r="A126" s="13">
        <v>124</v>
      </c>
      <c r="B126" s="13">
        <v>25100700514</v>
      </c>
      <c r="C126" s="13" t="s">
        <v>211</v>
      </c>
      <c r="D126" s="13" t="s">
        <v>24</v>
      </c>
      <c r="E126" s="13">
        <v>14</v>
      </c>
      <c r="F126" s="13" t="s">
        <v>32</v>
      </c>
      <c r="G126" s="13" t="s">
        <v>33</v>
      </c>
      <c r="H126" s="14">
        <v>50</v>
      </c>
      <c r="I126" s="13">
        <v>15</v>
      </c>
      <c r="J126" s="13"/>
      <c r="K126" s="13"/>
      <c r="L126" s="13"/>
      <c r="M126" s="13"/>
      <c r="N126" s="23" t="str">
        <f>VLOOKUP(B126,'[1]2025年汝南县部分机关事业单位 招聘工作协理员报名表'!$A:$L,12,0)</f>
        <v>:15839628833</v>
      </c>
    </row>
    <row r="127" spans="1:14">
      <c r="A127" s="13">
        <v>125</v>
      </c>
      <c r="B127" s="13">
        <v>25100700513</v>
      </c>
      <c r="C127" s="13" t="s">
        <v>212</v>
      </c>
      <c r="D127" s="13" t="s">
        <v>24</v>
      </c>
      <c r="E127" s="13">
        <v>13</v>
      </c>
      <c r="F127" s="13" t="s">
        <v>32</v>
      </c>
      <c r="G127" s="13" t="s">
        <v>33</v>
      </c>
      <c r="H127" s="14">
        <v>47</v>
      </c>
      <c r="I127" s="13">
        <v>16</v>
      </c>
      <c r="J127" s="13"/>
      <c r="K127" s="13"/>
      <c r="L127" s="13"/>
      <c r="M127" s="13"/>
      <c r="N127" s="23" t="str">
        <f>VLOOKUP(B127,'[1]2025年汝南县部分机关事业单位 招聘工作协理员报名表'!$A:$L,12,0)</f>
        <v>:17734886995</v>
      </c>
    </row>
    <row r="128" spans="1:14">
      <c r="A128" s="13">
        <v>126</v>
      </c>
      <c r="B128" s="13">
        <v>25100700423</v>
      </c>
      <c r="C128" s="13" t="s">
        <v>213</v>
      </c>
      <c r="D128" s="13" t="s">
        <v>22</v>
      </c>
      <c r="E128" s="13">
        <v>23</v>
      </c>
      <c r="F128" s="13" t="s">
        <v>32</v>
      </c>
      <c r="G128" s="13" t="s">
        <v>33</v>
      </c>
      <c r="H128" s="14">
        <v>45</v>
      </c>
      <c r="I128" s="13">
        <v>17</v>
      </c>
      <c r="J128" s="13"/>
      <c r="K128" s="13"/>
      <c r="L128" s="13"/>
      <c r="M128" s="13"/>
      <c r="N128" s="23" t="str">
        <f>VLOOKUP(B128,'[1]2025年汝南县部分机关事业单位 招聘工作协理员报名表'!$A:$L,12,0)</f>
        <v>:15236960759</v>
      </c>
    </row>
    <row r="129" spans="1:14">
      <c r="A129" s="13">
        <v>127</v>
      </c>
      <c r="B129" s="13">
        <v>25100700429</v>
      </c>
      <c r="C129" s="13" t="s">
        <v>214</v>
      </c>
      <c r="D129" s="13" t="s">
        <v>22</v>
      </c>
      <c r="E129" s="13">
        <v>29</v>
      </c>
      <c r="F129" s="13" t="s">
        <v>32</v>
      </c>
      <c r="G129" s="13" t="s">
        <v>33</v>
      </c>
      <c r="H129" s="14">
        <v>44</v>
      </c>
      <c r="I129" s="13">
        <v>18</v>
      </c>
      <c r="J129" s="13"/>
      <c r="K129" s="13"/>
      <c r="L129" s="13"/>
      <c r="M129" s="13"/>
      <c r="N129" s="23" t="str">
        <f>VLOOKUP(B129,'[1]2025年汝南县部分机关事业单位 招聘工作协理员报名表'!$A:$L,12,0)</f>
        <v>:15514496873</v>
      </c>
    </row>
    <row r="130" spans="1:14">
      <c r="A130" s="13">
        <v>128</v>
      </c>
      <c r="B130" s="13">
        <v>25100700515</v>
      </c>
      <c r="C130" s="13" t="s">
        <v>215</v>
      </c>
      <c r="D130" s="13" t="s">
        <v>24</v>
      </c>
      <c r="E130" s="13">
        <v>15</v>
      </c>
      <c r="F130" s="13" t="s">
        <v>32</v>
      </c>
      <c r="G130" s="13" t="s">
        <v>33</v>
      </c>
      <c r="H130" s="14">
        <v>44</v>
      </c>
      <c r="I130" s="13">
        <v>18</v>
      </c>
      <c r="J130" s="13"/>
      <c r="K130" s="13"/>
      <c r="L130" s="13"/>
      <c r="M130" s="13"/>
      <c r="N130" s="23" t="str">
        <f>VLOOKUP(B130,'[1]2025年汝南县部分机关事业单位 招聘工作协理员报名表'!$A:$L,12,0)</f>
        <v>:15544444145</v>
      </c>
    </row>
    <row r="131" spans="1:14">
      <c r="A131" s="13">
        <v>129</v>
      </c>
      <c r="B131" s="13">
        <v>25100700502</v>
      </c>
      <c r="C131" s="13" t="s">
        <v>216</v>
      </c>
      <c r="D131" s="13" t="s">
        <v>24</v>
      </c>
      <c r="E131" s="13">
        <v>2</v>
      </c>
      <c r="F131" s="13" t="s">
        <v>32</v>
      </c>
      <c r="G131" s="13" t="s">
        <v>33</v>
      </c>
      <c r="H131" s="14">
        <v>38</v>
      </c>
      <c r="I131" s="13">
        <v>20</v>
      </c>
      <c r="J131" s="13"/>
      <c r="K131" s="13"/>
      <c r="L131" s="13"/>
      <c r="M131" s="13"/>
      <c r="N131" s="23" t="str">
        <f>VLOOKUP(B131,'[1]2025年汝南县部分机关事业单位 招聘工作协理员报名表'!$A:$L,12,0)</f>
        <v>:19803832649</v>
      </c>
    </row>
    <row r="132" spans="1:14">
      <c r="A132" s="13">
        <v>130</v>
      </c>
      <c r="B132" s="13">
        <v>25100700503</v>
      </c>
      <c r="C132" s="13" t="s">
        <v>217</v>
      </c>
      <c r="D132" s="13" t="s">
        <v>24</v>
      </c>
      <c r="E132" s="13">
        <v>3</v>
      </c>
      <c r="F132" s="13" t="s">
        <v>32</v>
      </c>
      <c r="G132" s="13" t="s">
        <v>33</v>
      </c>
      <c r="H132" s="14">
        <v>34</v>
      </c>
      <c r="I132" s="13">
        <v>21</v>
      </c>
      <c r="J132" s="13"/>
      <c r="K132" s="13"/>
      <c r="L132" s="13"/>
      <c r="M132" s="13"/>
      <c r="N132" s="23" t="str">
        <f>VLOOKUP(B132,'[1]2025年汝南县部分机关事业单位 招聘工作协理员报名表'!$A:$L,12,0)</f>
        <v>:15516832190</v>
      </c>
    </row>
    <row r="133" spans="1:14">
      <c r="A133" s="13">
        <v>131</v>
      </c>
      <c r="B133" s="13">
        <v>25100700430</v>
      </c>
      <c r="C133" s="13" t="s">
        <v>218</v>
      </c>
      <c r="D133" s="13" t="s">
        <v>22</v>
      </c>
      <c r="E133" s="13">
        <v>30</v>
      </c>
      <c r="F133" s="13" t="s">
        <v>32</v>
      </c>
      <c r="G133" s="13" t="s">
        <v>33</v>
      </c>
      <c r="H133" s="14">
        <v>31</v>
      </c>
      <c r="I133" s="13">
        <v>22</v>
      </c>
      <c r="J133" s="13"/>
      <c r="K133" s="13"/>
      <c r="L133" s="13"/>
      <c r="M133" s="13"/>
      <c r="N133" s="23" t="str">
        <f>VLOOKUP(B133,'[1]2025年汝南县部分机关事业单位 招聘工作协理员报名表'!$A:$L,12,0)</f>
        <v>:17395991098</v>
      </c>
    </row>
    <row r="134" spans="1:14">
      <c r="A134" s="13">
        <v>132</v>
      </c>
      <c r="B134" s="13">
        <v>25100700427</v>
      </c>
      <c r="C134" s="13" t="s">
        <v>219</v>
      </c>
      <c r="D134" s="13" t="s">
        <v>22</v>
      </c>
      <c r="E134" s="13">
        <v>27</v>
      </c>
      <c r="F134" s="13" t="s">
        <v>32</v>
      </c>
      <c r="G134" s="13" t="s">
        <v>33</v>
      </c>
      <c r="H134" s="14">
        <v>28</v>
      </c>
      <c r="I134" s="13">
        <v>23</v>
      </c>
      <c r="J134" s="13"/>
      <c r="K134" s="13"/>
      <c r="L134" s="13"/>
      <c r="M134" s="13"/>
      <c r="N134" s="23" t="str">
        <f>VLOOKUP(B134,'[1]2025年汝南县部分机关事业单位 招聘工作协理员报名表'!$A:$L,12,0)</f>
        <v>:13461487112</v>
      </c>
    </row>
    <row r="135" spans="1:14">
      <c r="A135" s="13">
        <v>133</v>
      </c>
      <c r="B135" s="13">
        <v>25100700425</v>
      </c>
      <c r="C135" s="13" t="s">
        <v>220</v>
      </c>
      <c r="D135" s="13" t="s">
        <v>22</v>
      </c>
      <c r="E135" s="13">
        <v>25</v>
      </c>
      <c r="F135" s="13" t="s">
        <v>32</v>
      </c>
      <c r="G135" s="13" t="s">
        <v>33</v>
      </c>
      <c r="H135" s="25" t="s">
        <v>111</v>
      </c>
      <c r="I135" s="13">
        <v>24</v>
      </c>
      <c r="J135" s="13"/>
      <c r="K135" s="13"/>
      <c r="L135" s="13"/>
      <c r="M135" s="13"/>
      <c r="N135" s="23" t="str">
        <f>VLOOKUP(B135,'[1]2025年汝南县部分机关事业单位 招聘工作协理员报名表'!$A:$L,12,0)</f>
        <v>:18568080931</v>
      </c>
    </row>
    <row r="136" spans="1:14">
      <c r="A136" s="13">
        <v>134</v>
      </c>
      <c r="B136" s="13">
        <v>25100700504</v>
      </c>
      <c r="C136" s="13" t="s">
        <v>221</v>
      </c>
      <c r="D136" s="13" t="s">
        <v>24</v>
      </c>
      <c r="E136" s="13">
        <v>4</v>
      </c>
      <c r="F136" s="13" t="s">
        <v>32</v>
      </c>
      <c r="G136" s="13" t="s">
        <v>33</v>
      </c>
      <c r="H136" s="25" t="s">
        <v>111</v>
      </c>
      <c r="I136" s="13">
        <v>24</v>
      </c>
      <c r="J136" s="13"/>
      <c r="K136" s="13"/>
      <c r="L136" s="13"/>
      <c r="M136" s="13"/>
      <c r="N136" s="23" t="str">
        <f>VLOOKUP(B136,'[1]2025年汝南县部分机关事业单位 招聘工作协理员报名表'!$A:$L,12,0)</f>
        <v>:18239628714</v>
      </c>
    </row>
    <row r="137" spans="1:14">
      <c r="A137" s="13">
        <v>135</v>
      </c>
      <c r="B137" s="13">
        <v>25100700506</v>
      </c>
      <c r="C137" s="13" t="s">
        <v>222</v>
      </c>
      <c r="D137" s="13" t="s">
        <v>24</v>
      </c>
      <c r="E137" s="13">
        <v>6</v>
      </c>
      <c r="F137" s="13" t="s">
        <v>32</v>
      </c>
      <c r="G137" s="13" t="s">
        <v>33</v>
      </c>
      <c r="H137" s="25" t="s">
        <v>111</v>
      </c>
      <c r="I137" s="13">
        <v>24</v>
      </c>
      <c r="J137" s="13"/>
      <c r="K137" s="13"/>
      <c r="L137" s="13"/>
      <c r="M137" s="13"/>
      <c r="N137" s="23" t="str">
        <f>VLOOKUP(B137,'[1]2025年汝南县部分机关事业单位 招聘工作协理员报名表'!$A:$L,12,0)</f>
        <v>:15516825859</v>
      </c>
    </row>
    <row r="138" spans="1:15">
      <c r="A138" s="13">
        <v>136</v>
      </c>
      <c r="B138" s="13">
        <v>25100700518</v>
      </c>
      <c r="C138" s="13" t="s">
        <v>223</v>
      </c>
      <c r="D138" s="13" t="s">
        <v>24</v>
      </c>
      <c r="E138" s="13">
        <v>18</v>
      </c>
      <c r="F138" s="13" t="s">
        <v>34</v>
      </c>
      <c r="G138" s="13">
        <v>10</v>
      </c>
      <c r="H138" s="16">
        <v>71</v>
      </c>
      <c r="I138" s="13">
        <v>1</v>
      </c>
      <c r="J138" s="13"/>
      <c r="K138" s="13"/>
      <c r="L138" s="13"/>
      <c r="M138" s="13" t="s">
        <v>55</v>
      </c>
      <c r="N138" s="23" t="str">
        <f>VLOOKUP(B138,'[1]2025年汝南县部分机关事业单位 招聘工作协理员报名表'!$A:$L,12,0)</f>
        <v>:16692926353</v>
      </c>
      <c r="O138" s="23" t="s">
        <v>173</v>
      </c>
    </row>
    <row r="139" spans="1:15">
      <c r="A139" s="13">
        <v>137</v>
      </c>
      <c r="B139" s="13">
        <v>25100700530</v>
      </c>
      <c r="C139" s="13" t="s">
        <v>87</v>
      </c>
      <c r="D139" s="13" t="s">
        <v>24</v>
      </c>
      <c r="E139" s="13">
        <v>30</v>
      </c>
      <c r="F139" s="13" t="s">
        <v>34</v>
      </c>
      <c r="G139" s="13">
        <v>10</v>
      </c>
      <c r="H139" s="16">
        <v>70</v>
      </c>
      <c r="I139" s="13">
        <v>2</v>
      </c>
      <c r="J139" s="13"/>
      <c r="K139" s="13"/>
      <c r="L139" s="13"/>
      <c r="M139" s="13" t="s">
        <v>55</v>
      </c>
      <c r="N139" s="23" t="str">
        <f>VLOOKUP(B139,'[1]2025年汝南县部分机关事业单位 招聘工作协理员报名表'!$A:$L,12,0)</f>
        <v>:18300783347</v>
      </c>
      <c r="O139" s="23" t="s">
        <v>173</v>
      </c>
    </row>
    <row r="140" spans="1:15">
      <c r="A140" s="13">
        <v>138</v>
      </c>
      <c r="B140" s="13">
        <v>25100700604</v>
      </c>
      <c r="C140" s="13" t="s">
        <v>224</v>
      </c>
      <c r="D140" s="13" t="s">
        <v>26</v>
      </c>
      <c r="E140" s="13">
        <v>4</v>
      </c>
      <c r="F140" s="13" t="s">
        <v>34</v>
      </c>
      <c r="G140" s="13">
        <v>10</v>
      </c>
      <c r="H140" s="16">
        <v>69</v>
      </c>
      <c r="I140" s="13">
        <v>3</v>
      </c>
      <c r="J140" s="13"/>
      <c r="K140" s="13"/>
      <c r="L140" s="13"/>
      <c r="M140" s="13" t="s">
        <v>55</v>
      </c>
      <c r="N140" s="23" t="str">
        <f>VLOOKUP(B140,'[1]2025年汝南县部分机关事业单位 招聘工作协理员报名表'!$A:$L,12,0)</f>
        <v>:17550201797</v>
      </c>
      <c r="O140" s="23" t="s">
        <v>173</v>
      </c>
    </row>
    <row r="141" spans="1:15">
      <c r="A141" s="13">
        <v>139</v>
      </c>
      <c r="B141" s="13">
        <v>25100700607</v>
      </c>
      <c r="C141" s="13" t="s">
        <v>225</v>
      </c>
      <c r="D141" s="13" t="s">
        <v>26</v>
      </c>
      <c r="E141" s="13">
        <v>7</v>
      </c>
      <c r="F141" s="13" t="s">
        <v>34</v>
      </c>
      <c r="G141" s="13">
        <v>10</v>
      </c>
      <c r="H141" s="16">
        <v>69</v>
      </c>
      <c r="I141" s="13">
        <v>3</v>
      </c>
      <c r="J141" s="13"/>
      <c r="K141" s="13"/>
      <c r="L141" s="13"/>
      <c r="M141" s="13" t="s">
        <v>55</v>
      </c>
      <c r="N141" s="23" t="str">
        <f>VLOOKUP(B141,'[1]2025年汝南县部分机关事业单位 招聘工作协理员报名表'!$A:$L,12,0)</f>
        <v>:19803650305</v>
      </c>
      <c r="O141" s="23" t="s">
        <v>173</v>
      </c>
    </row>
    <row r="142" spans="1:15">
      <c r="A142" s="13">
        <v>140</v>
      </c>
      <c r="B142" s="13">
        <v>25100700605</v>
      </c>
      <c r="C142" s="13" t="s">
        <v>59</v>
      </c>
      <c r="D142" s="13" t="s">
        <v>26</v>
      </c>
      <c r="E142" s="13">
        <v>5</v>
      </c>
      <c r="F142" s="13" t="s">
        <v>34</v>
      </c>
      <c r="G142" s="13">
        <v>10</v>
      </c>
      <c r="H142" s="16">
        <v>68</v>
      </c>
      <c r="I142" s="13">
        <v>5</v>
      </c>
      <c r="J142" s="13"/>
      <c r="K142" s="13"/>
      <c r="L142" s="13"/>
      <c r="M142" s="13" t="s">
        <v>55</v>
      </c>
      <c r="N142" s="23" t="str">
        <f>VLOOKUP(B142,'[1]2025年汝南县部分机关事业单位 招聘工作协理员报名表'!$A:$L,12,0)</f>
        <v>:17634545987</v>
      </c>
      <c r="O142" s="23" t="s">
        <v>226</v>
      </c>
    </row>
    <row r="143" spans="1:15">
      <c r="A143" s="13">
        <v>141</v>
      </c>
      <c r="B143" s="13">
        <v>25100700603</v>
      </c>
      <c r="C143" s="13" t="s">
        <v>227</v>
      </c>
      <c r="D143" s="13" t="s">
        <v>26</v>
      </c>
      <c r="E143" s="13">
        <v>3</v>
      </c>
      <c r="F143" s="13" t="s">
        <v>34</v>
      </c>
      <c r="G143" s="13">
        <v>10</v>
      </c>
      <c r="H143" s="16">
        <v>67</v>
      </c>
      <c r="I143" s="13">
        <v>6</v>
      </c>
      <c r="J143" s="13"/>
      <c r="K143" s="13"/>
      <c r="L143" s="13"/>
      <c r="M143" s="13" t="s">
        <v>55</v>
      </c>
      <c r="N143" s="23" t="str">
        <f>VLOOKUP(B143,'[1]2025年汝南县部分机关事业单位 招聘工作协理员报名表'!$A:$L,12,0)</f>
        <v>:18838502539</v>
      </c>
      <c r="O143" s="23" t="s">
        <v>226</v>
      </c>
    </row>
    <row r="144" spans="1:15">
      <c r="A144" s="13">
        <v>142</v>
      </c>
      <c r="B144" s="13">
        <v>25100700517</v>
      </c>
      <c r="C144" s="13" t="s">
        <v>228</v>
      </c>
      <c r="D144" s="13" t="s">
        <v>24</v>
      </c>
      <c r="E144" s="13">
        <v>17</v>
      </c>
      <c r="F144" s="13" t="s">
        <v>34</v>
      </c>
      <c r="G144" s="13">
        <v>10</v>
      </c>
      <c r="H144" s="16">
        <v>66</v>
      </c>
      <c r="I144" s="13">
        <v>7</v>
      </c>
      <c r="J144" s="13"/>
      <c r="K144" s="13"/>
      <c r="L144" s="13"/>
      <c r="M144" s="13" t="s">
        <v>55</v>
      </c>
      <c r="N144" s="23" t="str">
        <f>VLOOKUP(B144,'[1]2025年汝南县部分机关事业单位 招聘工作协理员报名表'!$A:$L,12,0)</f>
        <v>:13353969923</v>
      </c>
      <c r="O144" s="23" t="s">
        <v>226</v>
      </c>
    </row>
    <row r="145" spans="1:15">
      <c r="A145" s="13">
        <v>143</v>
      </c>
      <c r="B145" s="13">
        <v>25100700522</v>
      </c>
      <c r="C145" s="13" t="s">
        <v>229</v>
      </c>
      <c r="D145" s="13" t="s">
        <v>24</v>
      </c>
      <c r="E145" s="13">
        <v>22</v>
      </c>
      <c r="F145" s="13" t="s">
        <v>34</v>
      </c>
      <c r="G145" s="13">
        <v>10</v>
      </c>
      <c r="H145" s="16">
        <v>66</v>
      </c>
      <c r="I145" s="13">
        <v>7</v>
      </c>
      <c r="J145" s="13"/>
      <c r="K145" s="13"/>
      <c r="L145" s="13"/>
      <c r="M145" s="13" t="s">
        <v>55</v>
      </c>
      <c r="N145" s="23" t="str">
        <f>VLOOKUP(B145,'[1]2025年汝南县部分机关事业单位 招聘工作协理员报名表'!$A:$L,12,0)</f>
        <v>:13525099010</v>
      </c>
      <c r="O145" s="23" t="s">
        <v>226</v>
      </c>
    </row>
    <row r="146" spans="1:15">
      <c r="A146" s="13">
        <v>144</v>
      </c>
      <c r="B146" s="13">
        <v>25100700526</v>
      </c>
      <c r="C146" s="13" t="s">
        <v>230</v>
      </c>
      <c r="D146" s="13" t="s">
        <v>24</v>
      </c>
      <c r="E146" s="13">
        <v>26</v>
      </c>
      <c r="F146" s="13" t="s">
        <v>34</v>
      </c>
      <c r="G146" s="13">
        <v>10</v>
      </c>
      <c r="H146" s="16">
        <v>66</v>
      </c>
      <c r="I146" s="13">
        <v>7</v>
      </c>
      <c r="J146" s="13"/>
      <c r="K146" s="13"/>
      <c r="L146" s="13"/>
      <c r="M146" s="13" t="s">
        <v>55</v>
      </c>
      <c r="N146" s="23" t="str">
        <f>VLOOKUP(B146,'[1]2025年汝南县部分机关事业单位 招聘工作协理员报名表'!$A:$L,12,0)</f>
        <v>:15978865105</v>
      </c>
      <c r="O146" s="23" t="s">
        <v>226</v>
      </c>
    </row>
    <row r="147" spans="1:14">
      <c r="A147" s="13">
        <v>145</v>
      </c>
      <c r="B147" s="13">
        <v>25100700527</v>
      </c>
      <c r="C147" s="13" t="s">
        <v>231</v>
      </c>
      <c r="D147" s="13" t="s">
        <v>24</v>
      </c>
      <c r="E147" s="13">
        <v>27</v>
      </c>
      <c r="F147" s="13" t="s">
        <v>34</v>
      </c>
      <c r="G147" s="13">
        <v>10</v>
      </c>
      <c r="H147" s="16">
        <v>65</v>
      </c>
      <c r="I147" s="13">
        <v>10</v>
      </c>
      <c r="J147" s="13"/>
      <c r="K147" s="13"/>
      <c r="L147" s="13"/>
      <c r="M147" s="13"/>
      <c r="N147" s="23" t="str">
        <f>VLOOKUP(B147,'[1]2025年汝南县部分机关事业单位 招聘工作协理员报名表'!$A:$L,12,0)</f>
        <v>:19913598816</v>
      </c>
    </row>
    <row r="148" spans="1:14">
      <c r="A148" s="13">
        <v>146</v>
      </c>
      <c r="B148" s="13">
        <v>25100700602</v>
      </c>
      <c r="C148" s="13" t="s">
        <v>232</v>
      </c>
      <c r="D148" s="13" t="s">
        <v>26</v>
      </c>
      <c r="E148" s="13">
        <v>2</v>
      </c>
      <c r="F148" s="13" t="s">
        <v>34</v>
      </c>
      <c r="G148" s="13">
        <v>10</v>
      </c>
      <c r="H148" s="16">
        <v>65</v>
      </c>
      <c r="I148" s="13">
        <v>10</v>
      </c>
      <c r="J148" s="13"/>
      <c r="K148" s="13"/>
      <c r="L148" s="13"/>
      <c r="M148" s="13"/>
      <c r="N148" s="23" t="str">
        <f>VLOOKUP(B148,'[1]2025年汝南县部分机关事业单位 招聘工作协理员报名表'!$A:$L,12,0)</f>
        <v>:15638884021</v>
      </c>
    </row>
    <row r="149" spans="1:14">
      <c r="A149" s="13">
        <v>147</v>
      </c>
      <c r="B149" s="13">
        <v>25100700529</v>
      </c>
      <c r="C149" s="13" t="s">
        <v>233</v>
      </c>
      <c r="D149" s="13" t="s">
        <v>24</v>
      </c>
      <c r="E149" s="13">
        <v>29</v>
      </c>
      <c r="F149" s="13" t="s">
        <v>34</v>
      </c>
      <c r="G149" s="13">
        <v>10</v>
      </c>
      <c r="H149" s="16">
        <v>64</v>
      </c>
      <c r="I149" s="13">
        <v>12</v>
      </c>
      <c r="J149" s="13"/>
      <c r="K149" s="13"/>
      <c r="L149" s="13"/>
      <c r="M149" s="13"/>
      <c r="N149" s="23" t="str">
        <f>VLOOKUP(B149,'[1]2025年汝南县部分机关事业单位 招聘工作协理员报名表'!$A:$L,12,0)</f>
        <v>:17319741852</v>
      </c>
    </row>
    <row r="150" spans="1:14">
      <c r="A150" s="13">
        <v>148</v>
      </c>
      <c r="B150" s="13">
        <v>25100700520</v>
      </c>
      <c r="C150" s="13" t="s">
        <v>234</v>
      </c>
      <c r="D150" s="13" t="s">
        <v>24</v>
      </c>
      <c r="E150" s="13">
        <v>20</v>
      </c>
      <c r="F150" s="13" t="s">
        <v>34</v>
      </c>
      <c r="G150" s="13">
        <v>10</v>
      </c>
      <c r="H150" s="16">
        <v>62</v>
      </c>
      <c r="I150" s="13">
        <v>13</v>
      </c>
      <c r="J150" s="13"/>
      <c r="K150" s="13"/>
      <c r="L150" s="13"/>
      <c r="M150" s="13"/>
      <c r="N150" s="23" t="str">
        <f>VLOOKUP(B150,'[1]2025年汝南县部分机关事业单位 招聘工作协理员报名表'!$A:$L,12,0)</f>
        <v>:18625315758</v>
      </c>
    </row>
    <row r="151" spans="1:14">
      <c r="A151" s="13">
        <v>149</v>
      </c>
      <c r="B151" s="13">
        <v>25100700521</v>
      </c>
      <c r="C151" s="13" t="s">
        <v>235</v>
      </c>
      <c r="D151" s="13" t="s">
        <v>24</v>
      </c>
      <c r="E151" s="13">
        <v>21</v>
      </c>
      <c r="F151" s="13" t="s">
        <v>34</v>
      </c>
      <c r="G151" s="13">
        <v>10</v>
      </c>
      <c r="H151" s="16">
        <v>60</v>
      </c>
      <c r="I151" s="13">
        <v>14</v>
      </c>
      <c r="J151" s="13"/>
      <c r="K151" s="13"/>
      <c r="L151" s="13"/>
      <c r="M151" s="13"/>
      <c r="N151" s="23" t="str">
        <f>VLOOKUP(B151,'[1]2025年汝南县部分机关事业单位 招聘工作协理员报名表'!$A:$L,12,0)</f>
        <v>:17633847289</v>
      </c>
    </row>
    <row r="152" spans="1:14">
      <c r="A152" s="13">
        <v>150</v>
      </c>
      <c r="B152" s="13">
        <v>25100700525</v>
      </c>
      <c r="C152" s="13" t="s">
        <v>236</v>
      </c>
      <c r="D152" s="13" t="s">
        <v>24</v>
      </c>
      <c r="E152" s="13">
        <v>25</v>
      </c>
      <c r="F152" s="13" t="s">
        <v>34</v>
      </c>
      <c r="G152" s="13">
        <v>10</v>
      </c>
      <c r="H152" s="16">
        <v>60</v>
      </c>
      <c r="I152" s="13">
        <v>14</v>
      </c>
      <c r="J152" s="13"/>
      <c r="K152" s="13"/>
      <c r="L152" s="13"/>
      <c r="M152" s="13"/>
      <c r="N152" s="23" t="str">
        <f>VLOOKUP(B152,'[1]2025年汝南县部分机关事业单位 招聘工作协理员报名表'!$A:$L,12,0)</f>
        <v>:18568073783</v>
      </c>
    </row>
    <row r="153" spans="1:14">
      <c r="A153" s="13">
        <v>151</v>
      </c>
      <c r="B153" s="13">
        <v>25100700606</v>
      </c>
      <c r="C153" s="13" t="s">
        <v>237</v>
      </c>
      <c r="D153" s="13" t="s">
        <v>26</v>
      </c>
      <c r="E153" s="13">
        <v>6</v>
      </c>
      <c r="F153" s="13" t="s">
        <v>34</v>
      </c>
      <c r="G153" s="13">
        <v>10</v>
      </c>
      <c r="H153" s="16">
        <v>60</v>
      </c>
      <c r="I153" s="13">
        <v>14</v>
      </c>
      <c r="J153" s="13"/>
      <c r="K153" s="13"/>
      <c r="L153" s="13"/>
      <c r="M153" s="13"/>
      <c r="N153" s="23" t="str">
        <f>VLOOKUP(B153,'[1]2025年汝南县部分机关事业单位 招聘工作协理员报名表'!$A:$L,12,0)</f>
        <v>:15993467784</v>
      </c>
    </row>
    <row r="154" spans="1:14">
      <c r="A154" s="13">
        <v>152</v>
      </c>
      <c r="B154" s="13">
        <v>25100700523</v>
      </c>
      <c r="C154" s="13" t="s">
        <v>238</v>
      </c>
      <c r="D154" s="13" t="s">
        <v>24</v>
      </c>
      <c r="E154" s="13">
        <v>23</v>
      </c>
      <c r="F154" s="13" t="s">
        <v>34</v>
      </c>
      <c r="G154" s="13">
        <v>10</v>
      </c>
      <c r="H154" s="16">
        <v>59</v>
      </c>
      <c r="I154" s="13">
        <v>17</v>
      </c>
      <c r="J154" s="13"/>
      <c r="K154" s="13"/>
      <c r="L154" s="13"/>
      <c r="M154" s="13"/>
      <c r="N154" s="23" t="str">
        <f>VLOOKUP(B154,'[1]2025年汝南县部分机关事业单位 招聘工作协理员报名表'!$A:$L,12,0)</f>
        <v>:18739639768</v>
      </c>
    </row>
    <row r="155" spans="1:14">
      <c r="A155" s="13">
        <v>153</v>
      </c>
      <c r="B155" s="13">
        <v>25100700519</v>
      </c>
      <c r="C155" s="13" t="s">
        <v>239</v>
      </c>
      <c r="D155" s="13" t="s">
        <v>24</v>
      </c>
      <c r="E155" s="13">
        <v>19</v>
      </c>
      <c r="F155" s="13" t="s">
        <v>34</v>
      </c>
      <c r="G155" s="13">
        <v>10</v>
      </c>
      <c r="H155" s="16">
        <v>57</v>
      </c>
      <c r="I155" s="13">
        <v>18</v>
      </c>
      <c r="J155" s="13"/>
      <c r="K155" s="13"/>
      <c r="L155" s="13"/>
      <c r="M155" s="13"/>
      <c r="N155" s="23" t="str">
        <f>VLOOKUP(B155,'[1]2025年汝南县部分机关事业单位 招聘工作协理员报名表'!$A:$L,12,0)</f>
        <v>:13271743633</v>
      </c>
    </row>
    <row r="156" spans="1:14">
      <c r="A156" s="13">
        <v>154</v>
      </c>
      <c r="B156" s="13">
        <v>25100700528</v>
      </c>
      <c r="C156" s="13" t="s">
        <v>240</v>
      </c>
      <c r="D156" s="13" t="s">
        <v>24</v>
      </c>
      <c r="E156" s="13">
        <v>28</v>
      </c>
      <c r="F156" s="13" t="s">
        <v>34</v>
      </c>
      <c r="G156" s="13">
        <v>10</v>
      </c>
      <c r="H156" s="16">
        <v>56</v>
      </c>
      <c r="I156" s="13">
        <v>19</v>
      </c>
      <c r="J156" s="13"/>
      <c r="K156" s="13"/>
      <c r="L156" s="13"/>
      <c r="M156" s="13"/>
      <c r="N156" s="23" t="str">
        <f>VLOOKUP(B156,'[1]2025年汝南县部分机关事业单位 招聘工作协理员报名表'!$A:$L,12,0)</f>
        <v>:13525335604</v>
      </c>
    </row>
    <row r="157" spans="1:14">
      <c r="A157" s="13">
        <v>155</v>
      </c>
      <c r="B157" s="13">
        <v>25100700601</v>
      </c>
      <c r="C157" s="13" t="s">
        <v>241</v>
      </c>
      <c r="D157" s="13" t="s">
        <v>26</v>
      </c>
      <c r="E157" s="13">
        <v>1</v>
      </c>
      <c r="F157" s="13" t="s">
        <v>34</v>
      </c>
      <c r="G157" s="13">
        <v>10</v>
      </c>
      <c r="H157" s="16">
        <v>56</v>
      </c>
      <c r="I157" s="13">
        <v>19</v>
      </c>
      <c r="J157" s="13"/>
      <c r="K157" s="13"/>
      <c r="L157" s="13"/>
      <c r="M157" s="13"/>
      <c r="N157" s="23" t="str">
        <f>VLOOKUP(B157,'[1]2025年汝南县部分机关事业单位 招聘工作协理员报名表'!$A:$L,12,0)</f>
        <v>:15239676190</v>
      </c>
    </row>
    <row r="158" spans="1:14">
      <c r="A158" s="13">
        <v>156</v>
      </c>
      <c r="B158" s="13">
        <v>25100700516</v>
      </c>
      <c r="C158" s="13" t="s">
        <v>242</v>
      </c>
      <c r="D158" s="13" t="s">
        <v>24</v>
      </c>
      <c r="E158" s="13">
        <v>16</v>
      </c>
      <c r="F158" s="13" t="s">
        <v>34</v>
      </c>
      <c r="G158" s="13">
        <v>10</v>
      </c>
      <c r="H158" s="16">
        <v>47</v>
      </c>
      <c r="I158" s="13">
        <v>21</v>
      </c>
      <c r="J158" s="13"/>
      <c r="K158" s="13"/>
      <c r="L158" s="13"/>
      <c r="M158" s="13"/>
      <c r="N158" s="23" t="str">
        <f>VLOOKUP(B158,'[1]2025年汝南县部分机关事业单位 招聘工作协理员报名表'!$A:$L,12,0)</f>
        <v>:15239611296</v>
      </c>
    </row>
    <row r="159" spans="1:14">
      <c r="A159" s="13">
        <v>157</v>
      </c>
      <c r="B159" s="13">
        <v>25100700524</v>
      </c>
      <c r="C159" s="13" t="s">
        <v>243</v>
      </c>
      <c r="D159" s="13" t="s">
        <v>24</v>
      </c>
      <c r="E159" s="13">
        <v>24</v>
      </c>
      <c r="F159" s="13" t="s">
        <v>34</v>
      </c>
      <c r="G159" s="13">
        <v>10</v>
      </c>
      <c r="H159" s="25" t="s">
        <v>111</v>
      </c>
      <c r="I159" s="13">
        <v>22</v>
      </c>
      <c r="J159" s="13"/>
      <c r="K159" s="13"/>
      <c r="L159" s="13"/>
      <c r="M159" s="13"/>
      <c r="N159" s="23" t="str">
        <f>VLOOKUP(B159,'[1]2025年汝南县部分机关事业单位 招聘工作协理员报名表'!$A:$L,12,0)</f>
        <v>:18530407034</v>
      </c>
    </row>
    <row r="160" spans="1:15">
      <c r="A160" s="13">
        <v>158</v>
      </c>
      <c r="B160" s="13">
        <v>25100700608</v>
      </c>
      <c r="C160" s="13" t="s">
        <v>244</v>
      </c>
      <c r="D160" s="13" t="s">
        <v>26</v>
      </c>
      <c r="E160" s="13">
        <v>8</v>
      </c>
      <c r="F160" s="13" t="s">
        <v>35</v>
      </c>
      <c r="G160" s="13">
        <v>11</v>
      </c>
      <c r="H160" s="16">
        <v>78</v>
      </c>
      <c r="I160" s="13">
        <v>1</v>
      </c>
      <c r="J160" s="13"/>
      <c r="K160" s="13"/>
      <c r="L160" s="13"/>
      <c r="M160" s="13" t="s">
        <v>55</v>
      </c>
      <c r="N160" s="23" t="str">
        <f>VLOOKUP(B160,'[1]2025年汝南县部分机关事业单位 招聘工作协理员报名表'!$A:$L,12,0)</f>
        <v>:17838663906</v>
      </c>
      <c r="O160" s="23" t="s">
        <v>226</v>
      </c>
    </row>
    <row r="161" spans="1:15">
      <c r="A161" s="13">
        <v>159</v>
      </c>
      <c r="B161" s="13">
        <v>25100700611</v>
      </c>
      <c r="C161" s="13" t="s">
        <v>60</v>
      </c>
      <c r="D161" s="13" t="s">
        <v>26</v>
      </c>
      <c r="E161" s="13">
        <v>11</v>
      </c>
      <c r="F161" s="13" t="s">
        <v>35</v>
      </c>
      <c r="G161" s="13">
        <v>11</v>
      </c>
      <c r="H161" s="16">
        <v>77</v>
      </c>
      <c r="I161" s="13">
        <v>2</v>
      </c>
      <c r="J161" s="13"/>
      <c r="K161" s="13"/>
      <c r="L161" s="13"/>
      <c r="M161" s="13" t="s">
        <v>55</v>
      </c>
      <c r="N161" s="23" t="str">
        <f>VLOOKUP(B161,'[1]2025年汝南县部分机关事业单位 招聘工作协理员报名表'!$A:$L,12,0)</f>
        <v>:15516819205</v>
      </c>
      <c r="O161" s="23" t="s">
        <v>226</v>
      </c>
    </row>
    <row r="162" spans="1:15">
      <c r="A162" s="13">
        <v>160</v>
      </c>
      <c r="B162" s="13">
        <v>25100700618</v>
      </c>
      <c r="C162" s="13" t="s">
        <v>245</v>
      </c>
      <c r="D162" s="13" t="s">
        <v>26</v>
      </c>
      <c r="E162" s="13">
        <v>18</v>
      </c>
      <c r="F162" s="13" t="s">
        <v>35</v>
      </c>
      <c r="G162" s="13">
        <v>11</v>
      </c>
      <c r="H162" s="16">
        <v>75</v>
      </c>
      <c r="I162" s="13">
        <v>3</v>
      </c>
      <c r="J162" s="13"/>
      <c r="K162" s="13"/>
      <c r="L162" s="13"/>
      <c r="M162" s="13" t="s">
        <v>55</v>
      </c>
      <c r="N162" s="23" t="str">
        <f>VLOOKUP(B162,'[1]2025年汝南县部分机关事业单位 招聘工作协理员报名表'!$A:$L,12,0)</f>
        <v>:17534744402</v>
      </c>
      <c r="O162" s="23" t="s">
        <v>226</v>
      </c>
    </row>
    <row r="163" spans="1:15">
      <c r="A163" s="13">
        <v>161</v>
      </c>
      <c r="B163" s="13">
        <v>25100700614</v>
      </c>
      <c r="C163" s="13" t="s">
        <v>246</v>
      </c>
      <c r="D163" s="13" t="s">
        <v>26</v>
      </c>
      <c r="E163" s="13">
        <v>14</v>
      </c>
      <c r="F163" s="13" t="s">
        <v>35</v>
      </c>
      <c r="G163" s="13">
        <v>11</v>
      </c>
      <c r="H163" s="16">
        <v>72</v>
      </c>
      <c r="I163" s="13">
        <v>4</v>
      </c>
      <c r="J163" s="13"/>
      <c r="K163" s="13"/>
      <c r="L163" s="13"/>
      <c r="M163" s="13" t="s">
        <v>55</v>
      </c>
      <c r="N163" s="23" t="str">
        <f>VLOOKUP(B163,'[1]2025年汝南县部分机关事业单位 招聘工作协理员报名表'!$A:$L,12,0)</f>
        <v>:15224918572</v>
      </c>
      <c r="O163" s="23" t="s">
        <v>226</v>
      </c>
    </row>
    <row r="164" spans="1:15">
      <c r="A164" s="13">
        <v>162</v>
      </c>
      <c r="B164" s="13">
        <v>25100700617</v>
      </c>
      <c r="C164" s="13" t="s">
        <v>247</v>
      </c>
      <c r="D164" s="13" t="s">
        <v>26</v>
      </c>
      <c r="E164" s="13">
        <v>17</v>
      </c>
      <c r="F164" s="13" t="s">
        <v>35</v>
      </c>
      <c r="G164" s="13">
        <v>11</v>
      </c>
      <c r="H164" s="16">
        <v>68</v>
      </c>
      <c r="I164" s="13">
        <v>5</v>
      </c>
      <c r="J164" s="13"/>
      <c r="K164" s="13"/>
      <c r="L164" s="13"/>
      <c r="M164" s="13" t="s">
        <v>55</v>
      </c>
      <c r="N164" s="23" t="str">
        <f>VLOOKUP(B164,'[1]2025年汝南县部分机关事业单位 招聘工作协理员报名表'!$A:$L,12,0)</f>
        <v>:15512715698</v>
      </c>
      <c r="O164" s="23" t="s">
        <v>226</v>
      </c>
    </row>
    <row r="165" spans="1:15">
      <c r="A165" s="13">
        <v>163</v>
      </c>
      <c r="B165" s="13">
        <v>25100700615</v>
      </c>
      <c r="C165" s="13" t="s">
        <v>248</v>
      </c>
      <c r="D165" s="13" t="s">
        <v>26</v>
      </c>
      <c r="E165" s="13">
        <v>15</v>
      </c>
      <c r="F165" s="13" t="s">
        <v>35</v>
      </c>
      <c r="G165" s="13">
        <v>11</v>
      </c>
      <c r="H165" s="16">
        <v>65</v>
      </c>
      <c r="I165" s="13">
        <v>6</v>
      </c>
      <c r="J165" s="13"/>
      <c r="K165" s="13"/>
      <c r="L165" s="13"/>
      <c r="M165" s="13" t="s">
        <v>55</v>
      </c>
      <c r="N165" s="23" t="str">
        <f>VLOOKUP(B165,'[1]2025年汝南县部分机关事业单位 招聘工作协理员报名表'!$A:$L,12,0)</f>
        <v>:15237892802</v>
      </c>
      <c r="O165" s="23" t="s">
        <v>226</v>
      </c>
    </row>
    <row r="166" spans="1:14">
      <c r="A166" s="13">
        <v>164</v>
      </c>
      <c r="B166" s="13">
        <v>25100700610</v>
      </c>
      <c r="C166" s="13" t="s">
        <v>249</v>
      </c>
      <c r="D166" s="13" t="s">
        <v>26</v>
      </c>
      <c r="E166" s="13">
        <v>10</v>
      </c>
      <c r="F166" s="13" t="s">
        <v>35</v>
      </c>
      <c r="G166" s="13">
        <v>11</v>
      </c>
      <c r="H166" s="16">
        <v>59</v>
      </c>
      <c r="I166" s="13">
        <v>7</v>
      </c>
      <c r="J166" s="13"/>
      <c r="K166" s="13"/>
      <c r="L166" s="13"/>
      <c r="M166" s="13"/>
      <c r="N166" s="23" t="str">
        <f>VLOOKUP(B166,'[1]2025年汝南县部分机关事业单位 招聘工作协理员报名表'!$A:$L,12,0)</f>
        <v>:13123777813</v>
      </c>
    </row>
    <row r="167" spans="1:14">
      <c r="A167" s="13">
        <v>165</v>
      </c>
      <c r="B167" s="13">
        <v>25100700620</v>
      </c>
      <c r="C167" s="13" t="s">
        <v>250</v>
      </c>
      <c r="D167" s="13" t="s">
        <v>26</v>
      </c>
      <c r="E167" s="13">
        <v>20</v>
      </c>
      <c r="F167" s="13" t="s">
        <v>35</v>
      </c>
      <c r="G167" s="13">
        <v>11</v>
      </c>
      <c r="H167" s="16">
        <v>58</v>
      </c>
      <c r="I167" s="13">
        <v>8</v>
      </c>
      <c r="J167" s="13"/>
      <c r="K167" s="13"/>
      <c r="L167" s="13"/>
      <c r="M167" s="13"/>
      <c r="N167" s="23" t="str">
        <f>VLOOKUP(B167,'[1]2025年汝南县部分机关事业单位 招聘工作协理员报名表'!$A:$L,12,0)</f>
        <v>:15093594879</v>
      </c>
    </row>
    <row r="168" spans="1:14">
      <c r="A168" s="13">
        <v>166</v>
      </c>
      <c r="B168" s="13">
        <v>25100700609</v>
      </c>
      <c r="C168" s="13" t="s">
        <v>251</v>
      </c>
      <c r="D168" s="13" t="s">
        <v>26</v>
      </c>
      <c r="E168" s="13">
        <v>9</v>
      </c>
      <c r="F168" s="13" t="s">
        <v>35</v>
      </c>
      <c r="G168" s="13">
        <v>11</v>
      </c>
      <c r="H168" s="16">
        <v>57</v>
      </c>
      <c r="I168" s="13">
        <v>9</v>
      </c>
      <c r="J168" s="13"/>
      <c r="K168" s="13"/>
      <c r="L168" s="13"/>
      <c r="M168" s="13"/>
      <c r="N168" s="23" t="str">
        <f>VLOOKUP(B168,'[1]2025年汝南县部分机关事业单位 招聘工作协理员报名表'!$A:$L,12,0)</f>
        <v>:17796542190</v>
      </c>
    </row>
    <row r="169" spans="1:14">
      <c r="A169" s="13">
        <v>167</v>
      </c>
      <c r="B169" s="13">
        <v>25100700616</v>
      </c>
      <c r="C169" s="13" t="s">
        <v>252</v>
      </c>
      <c r="D169" s="13" t="s">
        <v>26</v>
      </c>
      <c r="E169" s="13">
        <v>16</v>
      </c>
      <c r="F169" s="13" t="s">
        <v>35</v>
      </c>
      <c r="G169" s="13">
        <v>11</v>
      </c>
      <c r="H169" s="16">
        <v>55</v>
      </c>
      <c r="I169" s="13">
        <v>10</v>
      </c>
      <c r="J169" s="13"/>
      <c r="K169" s="13"/>
      <c r="L169" s="13"/>
      <c r="M169" s="13"/>
      <c r="N169" s="23" t="str">
        <f>VLOOKUP(B169,'[1]2025年汝南县部分机关事业单位 招聘工作协理员报名表'!$A:$L,12,0)</f>
        <v>:15978859170</v>
      </c>
    </row>
    <row r="170" spans="1:14">
      <c r="A170" s="13">
        <v>168</v>
      </c>
      <c r="B170" s="13">
        <v>25100700612</v>
      </c>
      <c r="C170" s="13" t="s">
        <v>253</v>
      </c>
      <c r="D170" s="13" t="s">
        <v>26</v>
      </c>
      <c r="E170" s="13">
        <v>12</v>
      </c>
      <c r="F170" s="13" t="s">
        <v>35</v>
      </c>
      <c r="G170" s="13">
        <v>11</v>
      </c>
      <c r="H170" s="16">
        <v>47</v>
      </c>
      <c r="I170" s="13">
        <v>11</v>
      </c>
      <c r="J170" s="13"/>
      <c r="K170" s="13"/>
      <c r="L170" s="13"/>
      <c r="M170" s="13"/>
      <c r="N170" s="23" t="str">
        <f>VLOOKUP(B170,'[1]2025年汝南县部分机关事业单位 招聘工作协理员报名表'!$A:$L,12,0)</f>
        <v>:17527329671</v>
      </c>
    </row>
    <row r="171" spans="1:14">
      <c r="A171" s="13">
        <v>169</v>
      </c>
      <c r="B171" s="13">
        <v>25100700613</v>
      </c>
      <c r="C171" s="13" t="s">
        <v>254</v>
      </c>
      <c r="D171" s="13" t="s">
        <v>26</v>
      </c>
      <c r="E171" s="13">
        <v>13</v>
      </c>
      <c r="F171" s="13" t="s">
        <v>35</v>
      </c>
      <c r="G171" s="13">
        <v>11</v>
      </c>
      <c r="H171" s="16">
        <v>44</v>
      </c>
      <c r="I171" s="13">
        <v>12</v>
      </c>
      <c r="J171" s="13"/>
      <c r="K171" s="13"/>
      <c r="L171" s="13"/>
      <c r="M171" s="13"/>
      <c r="N171" s="23" t="str">
        <f>VLOOKUP(B171,'[1]2025年汝南县部分机关事业单位 招聘工作协理员报名表'!$A:$L,12,0)</f>
        <v>:19143873333</v>
      </c>
    </row>
    <row r="172" spans="1:14">
      <c r="A172" s="13">
        <v>170</v>
      </c>
      <c r="B172" s="13">
        <v>25100700619</v>
      </c>
      <c r="C172" s="13" t="s">
        <v>255</v>
      </c>
      <c r="D172" s="13" t="s">
        <v>26</v>
      </c>
      <c r="E172" s="13">
        <v>19</v>
      </c>
      <c r="F172" s="13" t="s">
        <v>35</v>
      </c>
      <c r="G172" s="13">
        <v>11</v>
      </c>
      <c r="H172" s="16">
        <v>44</v>
      </c>
      <c r="I172" s="13">
        <v>12</v>
      </c>
      <c r="J172" s="13"/>
      <c r="K172" s="13"/>
      <c r="L172" s="13"/>
      <c r="M172" s="13"/>
      <c r="N172" s="23" t="str">
        <f>VLOOKUP(B172,'[1]2025年汝南县部分机关事业单位 招聘工作协理员报名表'!$A:$L,12,0)</f>
        <v>:17838678522</v>
      </c>
    </row>
    <row r="173" spans="1:15">
      <c r="A173" s="13">
        <v>171</v>
      </c>
      <c r="B173" s="13">
        <v>25100700714</v>
      </c>
      <c r="C173" s="13" t="s">
        <v>79</v>
      </c>
      <c r="D173" s="13" t="s">
        <v>28</v>
      </c>
      <c r="E173" s="13">
        <v>14</v>
      </c>
      <c r="F173" s="13" t="s">
        <v>36</v>
      </c>
      <c r="G173" s="13">
        <v>12</v>
      </c>
      <c r="H173" s="16">
        <v>80</v>
      </c>
      <c r="I173" s="13">
        <v>1</v>
      </c>
      <c r="J173" s="13"/>
      <c r="K173" s="13"/>
      <c r="L173" s="13"/>
      <c r="M173" s="13" t="s">
        <v>55</v>
      </c>
      <c r="N173" s="23" t="str">
        <f>VLOOKUP(B173,'[1]2025年汝南县部分机关事业单位 招聘工作协理员报名表'!$A:$L,12,0)</f>
        <v>:17796897118</v>
      </c>
      <c r="O173" s="23" t="s">
        <v>226</v>
      </c>
    </row>
    <row r="174" spans="1:15">
      <c r="A174" s="13">
        <v>172</v>
      </c>
      <c r="B174" s="13">
        <v>25100700703</v>
      </c>
      <c r="C174" s="13" t="s">
        <v>80</v>
      </c>
      <c r="D174" s="13" t="s">
        <v>28</v>
      </c>
      <c r="E174" s="13">
        <v>3</v>
      </c>
      <c r="F174" s="13" t="s">
        <v>36</v>
      </c>
      <c r="G174" s="13">
        <v>12</v>
      </c>
      <c r="H174" s="16">
        <v>79</v>
      </c>
      <c r="I174" s="13">
        <v>2</v>
      </c>
      <c r="J174" s="13"/>
      <c r="K174" s="13"/>
      <c r="L174" s="13"/>
      <c r="M174" s="13" t="s">
        <v>55</v>
      </c>
      <c r="N174" s="23" t="str">
        <f>VLOOKUP(B174,'[1]2025年汝南县部分机关事业单位 招聘工作协理员报名表'!$A:$L,12,0)</f>
        <v>:15738929399</v>
      </c>
      <c r="O174" s="23" t="s">
        <v>226</v>
      </c>
    </row>
    <row r="175" spans="1:15">
      <c r="A175" s="13">
        <v>173</v>
      </c>
      <c r="B175" s="13">
        <v>25100700716</v>
      </c>
      <c r="C175" s="13" t="s">
        <v>256</v>
      </c>
      <c r="D175" s="13" t="s">
        <v>28</v>
      </c>
      <c r="E175" s="13">
        <v>16</v>
      </c>
      <c r="F175" s="13" t="s">
        <v>36</v>
      </c>
      <c r="G175" s="13">
        <v>12</v>
      </c>
      <c r="H175" s="16">
        <v>78</v>
      </c>
      <c r="I175" s="13">
        <v>3</v>
      </c>
      <c r="J175" s="13"/>
      <c r="K175" s="13"/>
      <c r="L175" s="13"/>
      <c r="M175" s="13" t="s">
        <v>55</v>
      </c>
      <c r="N175" s="23" t="str">
        <f>VLOOKUP(B175,'[1]2025年汝南县部分机关事业单位 招聘工作协理员报名表'!$A:$L,12,0)</f>
        <v>:18739699223</v>
      </c>
      <c r="O175" s="23" t="s">
        <v>226</v>
      </c>
    </row>
    <row r="176" spans="1:15">
      <c r="A176" s="13">
        <v>174</v>
      </c>
      <c r="B176" s="13">
        <v>25100700801</v>
      </c>
      <c r="C176" s="13" t="s">
        <v>81</v>
      </c>
      <c r="D176" s="13" t="s">
        <v>31</v>
      </c>
      <c r="E176" s="13">
        <v>1</v>
      </c>
      <c r="F176" s="13" t="s">
        <v>36</v>
      </c>
      <c r="G176" s="13">
        <v>12</v>
      </c>
      <c r="H176" s="16">
        <v>77</v>
      </c>
      <c r="I176" s="13">
        <v>4</v>
      </c>
      <c r="J176" s="13"/>
      <c r="K176" s="13"/>
      <c r="L176" s="13"/>
      <c r="M176" s="13" t="s">
        <v>55</v>
      </c>
      <c r="N176" s="23" t="str">
        <f>VLOOKUP(B176,'[1]2025年汝南县部分机关事业单位 招聘工作协理员报名表'!$A:$L,12,0)</f>
        <v>:17550259885</v>
      </c>
      <c r="O176" s="23" t="s">
        <v>226</v>
      </c>
    </row>
    <row r="177" spans="1:15">
      <c r="A177" s="13">
        <v>175</v>
      </c>
      <c r="B177" s="13">
        <v>25100700715</v>
      </c>
      <c r="C177" s="13" t="s">
        <v>82</v>
      </c>
      <c r="D177" s="13" t="s">
        <v>28</v>
      </c>
      <c r="E177" s="13">
        <v>15</v>
      </c>
      <c r="F177" s="13" t="s">
        <v>36</v>
      </c>
      <c r="G177" s="13">
        <v>12</v>
      </c>
      <c r="H177" s="16">
        <v>76</v>
      </c>
      <c r="I177" s="13">
        <v>5</v>
      </c>
      <c r="J177" s="13"/>
      <c r="K177" s="13"/>
      <c r="L177" s="13"/>
      <c r="M177" s="13" t="s">
        <v>55</v>
      </c>
      <c r="N177" s="23" t="str">
        <f>VLOOKUP(B177,'[1]2025年汝南县部分机关事业单位 招聘工作协理员报名表'!$A:$L,12,0)</f>
        <v>:18338540311</v>
      </c>
      <c r="O177" s="23" t="s">
        <v>226</v>
      </c>
    </row>
    <row r="178" spans="1:15">
      <c r="A178" s="13">
        <v>176</v>
      </c>
      <c r="B178" s="13">
        <v>25100700627</v>
      </c>
      <c r="C178" s="13" t="s">
        <v>257</v>
      </c>
      <c r="D178" s="13" t="s">
        <v>26</v>
      </c>
      <c r="E178" s="13">
        <v>27</v>
      </c>
      <c r="F178" s="13" t="s">
        <v>36</v>
      </c>
      <c r="G178" s="13">
        <v>12</v>
      </c>
      <c r="H178" s="16">
        <v>74</v>
      </c>
      <c r="I178" s="13">
        <v>6</v>
      </c>
      <c r="J178" s="13"/>
      <c r="K178" s="13"/>
      <c r="L178" s="13"/>
      <c r="M178" s="13" t="s">
        <v>55</v>
      </c>
      <c r="N178" s="23" t="str">
        <f>VLOOKUP(B178,'[1]2025年汝南县部分机关事业单位 招聘工作协理员报名表'!$A:$L,12,0)</f>
        <v>:18539923385</v>
      </c>
      <c r="O178" s="23" t="s">
        <v>226</v>
      </c>
    </row>
    <row r="179" spans="1:15">
      <c r="A179" s="13">
        <v>177</v>
      </c>
      <c r="B179" s="13">
        <v>25100700725</v>
      </c>
      <c r="C179" s="13" t="s">
        <v>83</v>
      </c>
      <c r="D179" s="13" t="s">
        <v>28</v>
      </c>
      <c r="E179" s="13">
        <v>25</v>
      </c>
      <c r="F179" s="13" t="s">
        <v>36</v>
      </c>
      <c r="G179" s="13">
        <v>12</v>
      </c>
      <c r="H179" s="16">
        <v>73</v>
      </c>
      <c r="I179" s="13">
        <v>7</v>
      </c>
      <c r="J179" s="13"/>
      <c r="K179" s="13"/>
      <c r="L179" s="13"/>
      <c r="M179" s="13" t="s">
        <v>55</v>
      </c>
      <c r="N179" s="23" t="str">
        <f>VLOOKUP(B179,'[1]2025年汝南县部分机关事业单位 招聘工作协理员报名表'!$A:$L,12,0)</f>
        <v>:13938357111</v>
      </c>
      <c r="O179" s="23" t="s">
        <v>226</v>
      </c>
    </row>
    <row r="180" spans="1:15">
      <c r="A180" s="13">
        <v>178</v>
      </c>
      <c r="B180" s="13">
        <v>25100700721</v>
      </c>
      <c r="C180" s="13" t="s">
        <v>84</v>
      </c>
      <c r="D180" s="13" t="s">
        <v>28</v>
      </c>
      <c r="E180" s="13">
        <v>21</v>
      </c>
      <c r="F180" s="13" t="s">
        <v>36</v>
      </c>
      <c r="G180" s="13">
        <v>12</v>
      </c>
      <c r="H180" s="16">
        <v>72</v>
      </c>
      <c r="I180" s="13">
        <v>8</v>
      </c>
      <c r="J180" s="13"/>
      <c r="K180" s="13"/>
      <c r="L180" s="13"/>
      <c r="M180" s="13" t="s">
        <v>55</v>
      </c>
      <c r="N180" s="23" t="str">
        <f>VLOOKUP(B180,'[1]2025年汝南县部分机关事业单位 招聘工作协理员报名表'!$A:$L,12,0)</f>
        <v>:18239606329</v>
      </c>
      <c r="O180" s="23" t="s">
        <v>226</v>
      </c>
    </row>
    <row r="181" spans="1:15">
      <c r="A181" s="13">
        <v>179</v>
      </c>
      <c r="B181" s="13">
        <v>25100700704</v>
      </c>
      <c r="C181" s="13" t="s">
        <v>258</v>
      </c>
      <c r="D181" s="13" t="s">
        <v>28</v>
      </c>
      <c r="E181" s="13">
        <v>4</v>
      </c>
      <c r="F181" s="13" t="s">
        <v>36</v>
      </c>
      <c r="G181" s="13">
        <v>12</v>
      </c>
      <c r="H181" s="16">
        <v>71</v>
      </c>
      <c r="I181" s="13">
        <v>9</v>
      </c>
      <c r="J181" s="13"/>
      <c r="K181" s="13"/>
      <c r="L181" s="13"/>
      <c r="M181" s="13" t="s">
        <v>55</v>
      </c>
      <c r="N181" s="23" t="str">
        <f>VLOOKUP(B181,'[1]2025年汝南县部分机关事业单位 招聘工作协理员报名表'!$A:$L,12,0)</f>
        <v>:17744693777</v>
      </c>
      <c r="O181" s="23" t="s">
        <v>226</v>
      </c>
    </row>
    <row r="182" spans="1:15">
      <c r="A182" s="13">
        <v>180</v>
      </c>
      <c r="B182" s="13">
        <v>25100700623</v>
      </c>
      <c r="C182" s="13" t="s">
        <v>259</v>
      </c>
      <c r="D182" s="13" t="s">
        <v>26</v>
      </c>
      <c r="E182" s="13">
        <v>23</v>
      </c>
      <c r="F182" s="13" t="s">
        <v>36</v>
      </c>
      <c r="G182" s="13">
        <v>12</v>
      </c>
      <c r="H182" s="16">
        <v>71</v>
      </c>
      <c r="I182" s="13">
        <v>9</v>
      </c>
      <c r="J182" s="13"/>
      <c r="K182" s="13"/>
      <c r="L182" s="13"/>
      <c r="M182" s="13" t="s">
        <v>55</v>
      </c>
      <c r="N182" s="23" t="str">
        <f>VLOOKUP(B182,'[1]2025年汝南县部分机关事业单位 招聘工作协理员报名表'!$A:$L,12,0)</f>
        <v>:15893104961</v>
      </c>
      <c r="O182" s="23" t="s">
        <v>226</v>
      </c>
    </row>
    <row r="183" spans="1:15">
      <c r="A183" s="13">
        <v>181</v>
      </c>
      <c r="B183" s="13">
        <v>25100700728</v>
      </c>
      <c r="C183" s="13" t="s">
        <v>260</v>
      </c>
      <c r="D183" s="13" t="s">
        <v>28</v>
      </c>
      <c r="E183" s="13">
        <v>28</v>
      </c>
      <c r="F183" s="13" t="s">
        <v>36</v>
      </c>
      <c r="G183" s="13">
        <v>12</v>
      </c>
      <c r="H183" s="16">
        <v>67</v>
      </c>
      <c r="I183" s="13">
        <v>11</v>
      </c>
      <c r="J183" s="13"/>
      <c r="K183" s="13"/>
      <c r="L183" s="13"/>
      <c r="M183" s="13" t="s">
        <v>55</v>
      </c>
      <c r="N183" s="23" t="str">
        <f>VLOOKUP(B183,'[1]2025年汝南县部分机关事业单位 招聘工作协理员报名表'!$A:$L,12,0)</f>
        <v>:17839624943</v>
      </c>
      <c r="O183" s="23" t="s">
        <v>226</v>
      </c>
    </row>
    <row r="184" spans="1:15">
      <c r="A184" s="13">
        <v>182</v>
      </c>
      <c r="B184" s="13">
        <v>25100700711</v>
      </c>
      <c r="C184" s="13" t="s">
        <v>261</v>
      </c>
      <c r="D184" s="13" t="s">
        <v>28</v>
      </c>
      <c r="E184" s="13">
        <v>11</v>
      </c>
      <c r="F184" s="13" t="s">
        <v>36</v>
      </c>
      <c r="G184" s="13">
        <v>12</v>
      </c>
      <c r="H184" s="16">
        <v>66</v>
      </c>
      <c r="I184" s="13">
        <v>12</v>
      </c>
      <c r="J184" s="13"/>
      <c r="K184" s="13"/>
      <c r="L184" s="13"/>
      <c r="M184" s="13" t="s">
        <v>55</v>
      </c>
      <c r="N184" s="23" t="str">
        <f>VLOOKUP(B184,'[1]2025年汝南县部分机关事业单位 招聘工作协理员报名表'!$A:$L,12,0)</f>
        <v>:17838632541</v>
      </c>
      <c r="O184" s="23" t="s">
        <v>262</v>
      </c>
    </row>
    <row r="185" spans="1:15">
      <c r="A185" s="13">
        <v>183</v>
      </c>
      <c r="B185" s="13">
        <v>25100700622</v>
      </c>
      <c r="C185" s="13" t="s">
        <v>263</v>
      </c>
      <c r="D185" s="13" t="s">
        <v>26</v>
      </c>
      <c r="E185" s="13">
        <v>22</v>
      </c>
      <c r="F185" s="13" t="s">
        <v>36</v>
      </c>
      <c r="G185" s="13">
        <v>12</v>
      </c>
      <c r="H185" s="16">
        <v>65</v>
      </c>
      <c r="I185" s="13">
        <v>13</v>
      </c>
      <c r="J185" s="13"/>
      <c r="K185" s="13"/>
      <c r="L185" s="13"/>
      <c r="M185" s="13" t="s">
        <v>55</v>
      </c>
      <c r="N185" s="23" t="str">
        <f>VLOOKUP(B185,'[1]2025年汝南县部分机关事业单位 招聘工作协理员报名表'!$A:$L,12,0)</f>
        <v>:15036930585</v>
      </c>
      <c r="O185" s="23" t="s">
        <v>262</v>
      </c>
    </row>
    <row r="186" spans="1:15">
      <c r="A186" s="13">
        <v>184</v>
      </c>
      <c r="B186" s="13">
        <v>25100700628</v>
      </c>
      <c r="C186" s="13" t="s">
        <v>264</v>
      </c>
      <c r="D186" s="13" t="s">
        <v>26</v>
      </c>
      <c r="E186" s="13">
        <v>28</v>
      </c>
      <c r="F186" s="13" t="s">
        <v>36</v>
      </c>
      <c r="G186" s="13">
        <v>12</v>
      </c>
      <c r="H186" s="16">
        <v>65</v>
      </c>
      <c r="I186" s="13">
        <v>13</v>
      </c>
      <c r="J186" s="13"/>
      <c r="K186" s="13"/>
      <c r="L186" s="13"/>
      <c r="M186" s="13" t="s">
        <v>55</v>
      </c>
      <c r="N186" s="23" t="str">
        <f>VLOOKUP(B186,'[1]2025年汝南县部分机关事业单位 招聘工作协理员报名表'!$A:$L,12,0)</f>
        <v>:15539606583</v>
      </c>
      <c r="O186" s="23" t="s">
        <v>262</v>
      </c>
    </row>
    <row r="187" spans="1:15">
      <c r="A187" s="13">
        <v>185</v>
      </c>
      <c r="B187" s="13">
        <v>25100700718</v>
      </c>
      <c r="C187" s="13" t="s">
        <v>265</v>
      </c>
      <c r="D187" s="13" t="s">
        <v>28</v>
      </c>
      <c r="E187" s="13">
        <v>18</v>
      </c>
      <c r="F187" s="13" t="s">
        <v>36</v>
      </c>
      <c r="G187" s="13">
        <v>12</v>
      </c>
      <c r="H187" s="16">
        <v>65</v>
      </c>
      <c r="I187" s="13">
        <v>13</v>
      </c>
      <c r="J187" s="13"/>
      <c r="K187" s="13"/>
      <c r="L187" s="13"/>
      <c r="M187" s="13" t="s">
        <v>55</v>
      </c>
      <c r="N187" s="23" t="str">
        <f>VLOOKUP(B187,'[1]2025年汝南县部分机关事业单位 招聘工作协理员报名表'!$A:$L,12,0)</f>
        <v>:13271779452</v>
      </c>
      <c r="O187" s="23" t="s">
        <v>262</v>
      </c>
    </row>
    <row r="188" spans="1:15">
      <c r="A188" s="13">
        <v>186</v>
      </c>
      <c r="B188" s="13">
        <v>25100700629</v>
      </c>
      <c r="C188" s="13" t="s">
        <v>266</v>
      </c>
      <c r="D188" s="13" t="s">
        <v>26</v>
      </c>
      <c r="E188" s="13">
        <v>29</v>
      </c>
      <c r="F188" s="13" t="s">
        <v>36</v>
      </c>
      <c r="G188" s="13">
        <v>12</v>
      </c>
      <c r="H188" s="16">
        <v>63</v>
      </c>
      <c r="I188" s="13">
        <v>16</v>
      </c>
      <c r="J188" s="13"/>
      <c r="K188" s="13"/>
      <c r="L188" s="13"/>
      <c r="M188" s="13" t="s">
        <v>55</v>
      </c>
      <c r="N188" s="23" t="str">
        <f>VLOOKUP(B188,'[1]2025年汝南县部分机关事业单位 招聘工作协理员报名表'!$A:$L,12,0)</f>
        <v>:15136583368</v>
      </c>
      <c r="O188" s="23" t="s">
        <v>262</v>
      </c>
    </row>
    <row r="189" spans="1:15">
      <c r="A189" s="13">
        <v>187</v>
      </c>
      <c r="B189" s="13">
        <v>25100700719</v>
      </c>
      <c r="C189" s="13" t="s">
        <v>267</v>
      </c>
      <c r="D189" s="13" t="s">
        <v>28</v>
      </c>
      <c r="E189" s="13">
        <v>19</v>
      </c>
      <c r="F189" s="13" t="s">
        <v>36</v>
      </c>
      <c r="G189" s="13">
        <v>12</v>
      </c>
      <c r="H189" s="16">
        <v>63</v>
      </c>
      <c r="I189" s="13">
        <v>16</v>
      </c>
      <c r="J189" s="13"/>
      <c r="K189" s="13"/>
      <c r="L189" s="13"/>
      <c r="M189" s="13" t="s">
        <v>55</v>
      </c>
      <c r="N189" s="23" t="str">
        <f>VLOOKUP(B189,'[1]2025年汝南县部分机关事业单位 招聘工作协理员报名表'!$A:$L,12,0)</f>
        <v>:15939640419</v>
      </c>
      <c r="O189" s="23" t="s">
        <v>262</v>
      </c>
    </row>
    <row r="190" spans="1:15">
      <c r="A190" s="13">
        <v>188</v>
      </c>
      <c r="B190" s="13">
        <v>25100700625</v>
      </c>
      <c r="C190" s="13" t="s">
        <v>268</v>
      </c>
      <c r="D190" s="13" t="s">
        <v>26</v>
      </c>
      <c r="E190" s="13">
        <v>25</v>
      </c>
      <c r="F190" s="13" t="s">
        <v>36</v>
      </c>
      <c r="G190" s="13">
        <v>12</v>
      </c>
      <c r="H190" s="16">
        <v>62</v>
      </c>
      <c r="I190" s="13">
        <v>18</v>
      </c>
      <c r="J190" s="13"/>
      <c r="K190" s="13"/>
      <c r="L190" s="13"/>
      <c r="M190" s="13" t="s">
        <v>55</v>
      </c>
      <c r="N190" s="23" t="str">
        <f>VLOOKUP(B190,'[1]2025年汝南县部分机关事业单位 招聘工作协理员报名表'!$A:$L,12,0)</f>
        <v>:15039651930</v>
      </c>
      <c r="O190" s="23" t="s">
        <v>262</v>
      </c>
    </row>
    <row r="191" spans="1:15">
      <c r="A191" s="13">
        <v>189</v>
      </c>
      <c r="B191" s="13">
        <v>25100700722</v>
      </c>
      <c r="C191" s="13" t="s">
        <v>269</v>
      </c>
      <c r="D191" s="13" t="s">
        <v>28</v>
      </c>
      <c r="E191" s="13">
        <v>22</v>
      </c>
      <c r="F191" s="13" t="s">
        <v>36</v>
      </c>
      <c r="G191" s="13">
        <v>12</v>
      </c>
      <c r="H191" s="16">
        <v>62</v>
      </c>
      <c r="I191" s="13">
        <v>18</v>
      </c>
      <c r="J191" s="13"/>
      <c r="K191" s="13"/>
      <c r="L191" s="13"/>
      <c r="M191" s="13" t="s">
        <v>55</v>
      </c>
      <c r="N191" s="23" t="str">
        <f>VLOOKUP(B191,'[1]2025年汝南县部分机关事业单位 招聘工作协理员报名表'!$A:$L,12,0)</f>
        <v>:15236351551</v>
      </c>
      <c r="O191" s="23" t="s">
        <v>262</v>
      </c>
    </row>
    <row r="192" spans="1:14">
      <c r="A192" s="13">
        <v>190</v>
      </c>
      <c r="B192" s="13">
        <v>25100700626</v>
      </c>
      <c r="C192" s="13" t="s">
        <v>270</v>
      </c>
      <c r="D192" s="13" t="s">
        <v>26</v>
      </c>
      <c r="E192" s="13">
        <v>26</v>
      </c>
      <c r="F192" s="13" t="s">
        <v>36</v>
      </c>
      <c r="G192" s="13">
        <v>12</v>
      </c>
      <c r="H192" s="16">
        <v>58</v>
      </c>
      <c r="I192" s="13">
        <v>20</v>
      </c>
      <c r="J192" s="13"/>
      <c r="K192" s="13"/>
      <c r="L192" s="13"/>
      <c r="M192" s="13"/>
      <c r="N192" s="23" t="str">
        <f>VLOOKUP(B192,'[1]2025年汝南县部分机关事业单位 招聘工作协理员报名表'!$A:$L,12,0)</f>
        <v>:19303900281</v>
      </c>
    </row>
    <row r="193" spans="1:14">
      <c r="A193" s="13">
        <v>191</v>
      </c>
      <c r="B193" s="13">
        <v>25100700630</v>
      </c>
      <c r="C193" s="13" t="s">
        <v>271</v>
      </c>
      <c r="D193" s="13" t="s">
        <v>26</v>
      </c>
      <c r="E193" s="13">
        <v>30</v>
      </c>
      <c r="F193" s="13" t="s">
        <v>36</v>
      </c>
      <c r="G193" s="13">
        <v>12</v>
      </c>
      <c r="H193" s="16">
        <v>58</v>
      </c>
      <c r="I193" s="13">
        <v>20</v>
      </c>
      <c r="J193" s="13"/>
      <c r="K193" s="13"/>
      <c r="L193" s="13"/>
      <c r="M193" s="13"/>
      <c r="N193" s="23" t="str">
        <f>VLOOKUP(B193,'[1]2025年汝南县部分机关事业单位 招聘工作协理员报名表'!$A:$L,12,0)</f>
        <v>:13461830372</v>
      </c>
    </row>
    <row r="194" spans="1:14">
      <c r="A194" s="13">
        <v>192</v>
      </c>
      <c r="B194" s="13">
        <v>25100700713</v>
      </c>
      <c r="C194" s="13" t="s">
        <v>272</v>
      </c>
      <c r="D194" s="13" t="s">
        <v>28</v>
      </c>
      <c r="E194" s="13">
        <v>13</v>
      </c>
      <c r="F194" s="13" t="s">
        <v>36</v>
      </c>
      <c r="G194" s="13">
        <v>12</v>
      </c>
      <c r="H194" s="16">
        <v>57</v>
      </c>
      <c r="I194" s="13">
        <v>22</v>
      </c>
      <c r="J194" s="13"/>
      <c r="K194" s="13"/>
      <c r="L194" s="13"/>
      <c r="M194" s="13"/>
      <c r="N194" s="23" t="str">
        <f>VLOOKUP(B194,'[1]2025年汝南县部分机关事业单位 招聘工作协理员报名表'!$A:$L,12,0)</f>
        <v>:17550219391</v>
      </c>
    </row>
    <row r="195" spans="1:14">
      <c r="A195" s="13">
        <v>193</v>
      </c>
      <c r="B195" s="13">
        <v>25100700701</v>
      </c>
      <c r="C195" s="13" t="s">
        <v>273</v>
      </c>
      <c r="D195" s="13" t="s">
        <v>28</v>
      </c>
      <c r="E195" s="13">
        <v>1</v>
      </c>
      <c r="F195" s="13" t="s">
        <v>36</v>
      </c>
      <c r="G195" s="13">
        <v>12</v>
      </c>
      <c r="H195" s="16">
        <v>56</v>
      </c>
      <c r="I195" s="13">
        <v>23</v>
      </c>
      <c r="J195" s="13"/>
      <c r="K195" s="13"/>
      <c r="L195" s="13"/>
      <c r="M195" s="13"/>
      <c r="N195" s="23" t="str">
        <f>VLOOKUP(B195,'[1]2025年汝南县部分机关事业单位 招聘工作协理员报名表'!$A:$L,12,0)</f>
        <v>:18236499758</v>
      </c>
    </row>
    <row r="196" spans="1:14">
      <c r="A196" s="13">
        <v>194</v>
      </c>
      <c r="B196" s="13">
        <v>25100700705</v>
      </c>
      <c r="C196" s="13" t="s">
        <v>274</v>
      </c>
      <c r="D196" s="13" t="s">
        <v>28</v>
      </c>
      <c r="E196" s="13">
        <v>5</v>
      </c>
      <c r="F196" s="13" t="s">
        <v>36</v>
      </c>
      <c r="G196" s="13">
        <v>12</v>
      </c>
      <c r="H196" s="16">
        <v>56</v>
      </c>
      <c r="I196" s="13">
        <v>23</v>
      </c>
      <c r="J196" s="13"/>
      <c r="K196" s="13"/>
      <c r="L196" s="13"/>
      <c r="M196" s="13"/>
      <c r="N196" s="23" t="str">
        <f>VLOOKUP(B196,'[1]2025年汝南县部分机关事业单位 招聘工作协理员报名表'!$A:$L,12,0)</f>
        <v>:18239735178</v>
      </c>
    </row>
    <row r="197" spans="1:14">
      <c r="A197" s="13">
        <v>195</v>
      </c>
      <c r="B197" s="13">
        <v>25100700720</v>
      </c>
      <c r="C197" s="13" t="s">
        <v>275</v>
      </c>
      <c r="D197" s="13" t="s">
        <v>28</v>
      </c>
      <c r="E197" s="13">
        <v>20</v>
      </c>
      <c r="F197" s="13" t="s">
        <v>36</v>
      </c>
      <c r="G197" s="13">
        <v>12</v>
      </c>
      <c r="H197" s="16">
        <v>56</v>
      </c>
      <c r="I197" s="13">
        <v>23</v>
      </c>
      <c r="J197" s="13"/>
      <c r="K197" s="13"/>
      <c r="L197" s="13"/>
      <c r="M197" s="13"/>
      <c r="N197" s="23" t="str">
        <f>VLOOKUP(B197,'[1]2025年汝南县部分机关事业单位 招聘工作协理员报名表'!$A:$L,12,0)</f>
        <v>:15978474327</v>
      </c>
    </row>
    <row r="198" spans="1:14">
      <c r="A198" s="13">
        <v>196</v>
      </c>
      <c r="B198" s="13">
        <v>25100700706</v>
      </c>
      <c r="C198" s="13" t="s">
        <v>276</v>
      </c>
      <c r="D198" s="13" t="s">
        <v>28</v>
      </c>
      <c r="E198" s="13">
        <v>6</v>
      </c>
      <c r="F198" s="13" t="s">
        <v>36</v>
      </c>
      <c r="G198" s="13">
        <v>12</v>
      </c>
      <c r="H198" s="16">
        <v>55</v>
      </c>
      <c r="I198" s="13">
        <v>26</v>
      </c>
      <c r="J198" s="13"/>
      <c r="K198" s="13"/>
      <c r="L198" s="13"/>
      <c r="M198" s="13"/>
      <c r="N198" s="23" t="str">
        <f>VLOOKUP(B198,'[1]2025年汝南县部分机关事业单位 招聘工作协理员报名表'!$A:$L,12,0)</f>
        <v>:18037829528</v>
      </c>
    </row>
    <row r="199" spans="1:14">
      <c r="A199" s="13">
        <v>197</v>
      </c>
      <c r="B199" s="13">
        <v>25100700621</v>
      </c>
      <c r="C199" s="13" t="s">
        <v>277</v>
      </c>
      <c r="D199" s="13" t="s">
        <v>26</v>
      </c>
      <c r="E199" s="13">
        <v>21</v>
      </c>
      <c r="F199" s="13" t="s">
        <v>36</v>
      </c>
      <c r="G199" s="13">
        <v>12</v>
      </c>
      <c r="H199" s="16">
        <v>54</v>
      </c>
      <c r="I199" s="13">
        <v>27</v>
      </c>
      <c r="J199" s="13"/>
      <c r="K199" s="13"/>
      <c r="L199" s="13"/>
      <c r="M199" s="13"/>
      <c r="N199" s="23" t="str">
        <f>VLOOKUP(B199,'[1]2025年汝南县部分机关事业单位 招聘工作协理员报名表'!$A:$L,12,0)</f>
        <v>:18336198531</v>
      </c>
    </row>
    <row r="200" spans="1:14">
      <c r="A200" s="13">
        <v>198</v>
      </c>
      <c r="B200" s="13">
        <v>25100700729</v>
      </c>
      <c r="C200" s="13" t="s">
        <v>278</v>
      </c>
      <c r="D200" s="13" t="s">
        <v>28</v>
      </c>
      <c r="E200" s="13">
        <v>29</v>
      </c>
      <c r="F200" s="13" t="s">
        <v>36</v>
      </c>
      <c r="G200" s="13">
        <v>12</v>
      </c>
      <c r="H200" s="16">
        <v>51</v>
      </c>
      <c r="I200" s="13">
        <v>28</v>
      </c>
      <c r="J200" s="13"/>
      <c r="K200" s="13"/>
      <c r="L200" s="13"/>
      <c r="M200" s="13"/>
      <c r="N200" s="23" t="str">
        <f>VLOOKUP(B200,'[1]2025年汝南县部分机关事业单位 招聘工作协理员报名表'!$A:$L,12,0)</f>
        <v>:19939806037</v>
      </c>
    </row>
    <row r="201" spans="1:14">
      <c r="A201" s="13">
        <v>199</v>
      </c>
      <c r="B201" s="13">
        <v>25100700710</v>
      </c>
      <c r="C201" s="13" t="s">
        <v>279</v>
      </c>
      <c r="D201" s="13" t="s">
        <v>28</v>
      </c>
      <c r="E201" s="13">
        <v>10</v>
      </c>
      <c r="F201" s="13" t="s">
        <v>36</v>
      </c>
      <c r="G201" s="13">
        <v>12</v>
      </c>
      <c r="H201" s="16">
        <v>50</v>
      </c>
      <c r="I201" s="13">
        <v>29</v>
      </c>
      <c r="J201" s="13"/>
      <c r="K201" s="13"/>
      <c r="L201" s="13"/>
      <c r="M201" s="13"/>
      <c r="N201" s="23" t="str">
        <f>VLOOKUP(B201,'[1]2025年汝南县部分机关事业单位 招聘工作协理员报名表'!$A:$L,12,0)</f>
        <v>:16639747339</v>
      </c>
    </row>
    <row r="202" spans="1:14">
      <c r="A202" s="13">
        <v>200</v>
      </c>
      <c r="B202" s="13">
        <v>25100700712</v>
      </c>
      <c r="C202" s="13" t="s">
        <v>280</v>
      </c>
      <c r="D202" s="13" t="s">
        <v>28</v>
      </c>
      <c r="E202" s="13">
        <v>12</v>
      </c>
      <c r="F202" s="13" t="s">
        <v>36</v>
      </c>
      <c r="G202" s="13">
        <v>12</v>
      </c>
      <c r="H202" s="16">
        <v>49</v>
      </c>
      <c r="I202" s="13">
        <v>30</v>
      </c>
      <c r="J202" s="13"/>
      <c r="K202" s="13"/>
      <c r="L202" s="13"/>
      <c r="M202" s="13"/>
      <c r="N202" s="23" t="str">
        <f>VLOOKUP(B202,'[1]2025年汝南县部分机关事业单位 招聘工作协理员报名表'!$A:$L,12,0)</f>
        <v>:15516805917</v>
      </c>
    </row>
    <row r="203" spans="1:14">
      <c r="A203" s="13">
        <v>201</v>
      </c>
      <c r="B203" s="13">
        <v>25100700717</v>
      </c>
      <c r="C203" s="13" t="s">
        <v>281</v>
      </c>
      <c r="D203" s="13" t="s">
        <v>28</v>
      </c>
      <c r="E203" s="13">
        <v>17</v>
      </c>
      <c r="F203" s="13" t="s">
        <v>36</v>
      </c>
      <c r="G203" s="13">
        <v>12</v>
      </c>
      <c r="H203" s="16">
        <v>47</v>
      </c>
      <c r="I203" s="13">
        <v>31</v>
      </c>
      <c r="J203" s="13"/>
      <c r="K203" s="13"/>
      <c r="L203" s="13"/>
      <c r="M203" s="13"/>
      <c r="N203" s="23" t="str">
        <f>VLOOKUP(B203,'[1]2025年汝南县部分机关事业单位 招聘工作协理员报名表'!$A:$L,12,0)</f>
        <v>:13123791710</v>
      </c>
    </row>
    <row r="204" spans="1:14">
      <c r="A204" s="13">
        <v>202</v>
      </c>
      <c r="B204" s="13">
        <v>25100700724</v>
      </c>
      <c r="C204" s="13" t="s">
        <v>282</v>
      </c>
      <c r="D204" s="13" t="s">
        <v>28</v>
      </c>
      <c r="E204" s="13">
        <v>24</v>
      </c>
      <c r="F204" s="13" t="s">
        <v>36</v>
      </c>
      <c r="G204" s="13">
        <v>12</v>
      </c>
      <c r="H204" s="16">
        <v>47</v>
      </c>
      <c r="I204" s="13">
        <v>31</v>
      </c>
      <c r="J204" s="13"/>
      <c r="K204" s="13"/>
      <c r="L204" s="13"/>
      <c r="M204" s="13"/>
      <c r="N204" s="23" t="str">
        <f>VLOOKUP(B204,'[1]2025年汝南县部分机关事业单位 招聘工作协理员报名表'!$A:$L,12,0)</f>
        <v>:17634513285</v>
      </c>
    </row>
    <row r="205" spans="1:14">
      <c r="A205" s="13">
        <v>203</v>
      </c>
      <c r="B205" s="13">
        <v>25100700707</v>
      </c>
      <c r="C205" s="13" t="s">
        <v>283</v>
      </c>
      <c r="D205" s="13" t="s">
        <v>28</v>
      </c>
      <c r="E205" s="13">
        <v>7</v>
      </c>
      <c r="F205" s="13" t="s">
        <v>36</v>
      </c>
      <c r="G205" s="13">
        <v>12</v>
      </c>
      <c r="H205" s="16">
        <v>42</v>
      </c>
      <c r="I205" s="13">
        <v>33</v>
      </c>
      <c r="J205" s="13"/>
      <c r="K205" s="13"/>
      <c r="L205" s="13"/>
      <c r="M205" s="13"/>
      <c r="N205" s="23" t="str">
        <f>VLOOKUP(B205,'[1]2025年汝南县部分机关事业单位 招聘工作协理员报名表'!$A:$L,12,0)</f>
        <v>:19949130527</v>
      </c>
    </row>
    <row r="206" spans="1:14">
      <c r="A206" s="13">
        <v>204</v>
      </c>
      <c r="B206" s="13">
        <v>25100700726</v>
      </c>
      <c r="C206" s="13" t="s">
        <v>284</v>
      </c>
      <c r="D206" s="13" t="s">
        <v>28</v>
      </c>
      <c r="E206" s="13">
        <v>26</v>
      </c>
      <c r="F206" s="13" t="s">
        <v>36</v>
      </c>
      <c r="G206" s="13">
        <v>12</v>
      </c>
      <c r="H206" s="16">
        <v>36</v>
      </c>
      <c r="I206" s="13">
        <v>34</v>
      </c>
      <c r="J206" s="13"/>
      <c r="K206" s="13"/>
      <c r="L206" s="13"/>
      <c r="M206" s="13"/>
      <c r="N206" s="23" t="str">
        <f>VLOOKUP(B206,'[1]2025年汝南县部分机关事业单位 招聘工作协理员报名表'!$A:$L,12,0)</f>
        <v>:18272955218</v>
      </c>
    </row>
    <row r="207" spans="1:14">
      <c r="A207" s="13">
        <v>205</v>
      </c>
      <c r="B207" s="13">
        <v>25100700702</v>
      </c>
      <c r="C207" s="13" t="s">
        <v>285</v>
      </c>
      <c r="D207" s="13" t="s">
        <v>28</v>
      </c>
      <c r="E207" s="13">
        <v>2</v>
      </c>
      <c r="F207" s="13" t="s">
        <v>36</v>
      </c>
      <c r="G207" s="13">
        <v>12</v>
      </c>
      <c r="H207" s="16">
        <v>34</v>
      </c>
      <c r="I207" s="13">
        <v>35</v>
      </c>
      <c r="J207" s="13"/>
      <c r="K207" s="13"/>
      <c r="L207" s="13"/>
      <c r="M207" s="13"/>
      <c r="N207" s="23" t="str">
        <f>VLOOKUP(B207,'[1]2025年汝南县部分机关事业单位 招聘工作协理员报名表'!$A:$L,12,0)</f>
        <v>:15038423877</v>
      </c>
    </row>
    <row r="208" spans="1:14">
      <c r="A208" s="13">
        <v>206</v>
      </c>
      <c r="B208" s="13">
        <v>25100700624</v>
      </c>
      <c r="C208" s="13" t="s">
        <v>286</v>
      </c>
      <c r="D208" s="13" t="s">
        <v>26</v>
      </c>
      <c r="E208" s="13">
        <v>24</v>
      </c>
      <c r="F208" s="13" t="s">
        <v>36</v>
      </c>
      <c r="G208" s="13">
        <v>12</v>
      </c>
      <c r="H208" s="25" t="s">
        <v>111</v>
      </c>
      <c r="I208" s="13">
        <v>36</v>
      </c>
      <c r="J208" s="13"/>
      <c r="K208" s="13"/>
      <c r="L208" s="13"/>
      <c r="M208" s="13"/>
      <c r="N208" s="23" t="str">
        <f>VLOOKUP(B208,'[1]2025年汝南县部分机关事业单位 招聘工作协理员报名表'!$A:$L,12,0)</f>
        <v>:17838686068</v>
      </c>
    </row>
    <row r="209" spans="1:14">
      <c r="A209" s="13">
        <v>207</v>
      </c>
      <c r="B209" s="13">
        <v>25100700708</v>
      </c>
      <c r="C209" s="13" t="s">
        <v>287</v>
      </c>
      <c r="D209" s="13" t="s">
        <v>28</v>
      </c>
      <c r="E209" s="13">
        <v>8</v>
      </c>
      <c r="F209" s="13" t="s">
        <v>36</v>
      </c>
      <c r="G209" s="13">
        <v>12</v>
      </c>
      <c r="H209" s="25" t="s">
        <v>111</v>
      </c>
      <c r="I209" s="13">
        <v>36</v>
      </c>
      <c r="J209" s="13"/>
      <c r="K209" s="13"/>
      <c r="L209" s="13"/>
      <c r="M209" s="13"/>
      <c r="N209" s="23" t="str">
        <f>VLOOKUP(B209,'[1]2025年汝南县部分机关事业单位 招聘工作协理员报名表'!$A:$L,12,0)</f>
        <v>:18236913746</v>
      </c>
    </row>
    <row r="210" spans="1:14">
      <c r="A210" s="13">
        <v>208</v>
      </c>
      <c r="B210" s="13">
        <v>25100700709</v>
      </c>
      <c r="C210" s="13" t="s">
        <v>288</v>
      </c>
      <c r="D210" s="13" t="s">
        <v>28</v>
      </c>
      <c r="E210" s="13">
        <v>9</v>
      </c>
      <c r="F210" s="13" t="s">
        <v>36</v>
      </c>
      <c r="G210" s="13">
        <v>12</v>
      </c>
      <c r="H210" s="25" t="s">
        <v>111</v>
      </c>
      <c r="I210" s="13">
        <v>36</v>
      </c>
      <c r="J210" s="13"/>
      <c r="K210" s="13"/>
      <c r="L210" s="13"/>
      <c r="M210" s="13"/>
      <c r="N210" s="23" t="str">
        <f>VLOOKUP(B210,'[1]2025年汝南县部分机关事业单位 招聘工作协理员报名表'!$A:$L,12,0)</f>
        <v>:15103880195</v>
      </c>
    </row>
    <row r="211" spans="1:14">
      <c r="A211" s="13">
        <v>209</v>
      </c>
      <c r="B211" s="13">
        <v>25100700723</v>
      </c>
      <c r="C211" s="13" t="s">
        <v>289</v>
      </c>
      <c r="D211" s="13" t="s">
        <v>28</v>
      </c>
      <c r="E211" s="13">
        <v>23</v>
      </c>
      <c r="F211" s="13" t="s">
        <v>36</v>
      </c>
      <c r="G211" s="13">
        <v>12</v>
      </c>
      <c r="H211" s="25" t="s">
        <v>111</v>
      </c>
      <c r="I211" s="13">
        <v>36</v>
      </c>
      <c r="J211" s="13"/>
      <c r="K211" s="13"/>
      <c r="L211" s="13"/>
      <c r="M211" s="13"/>
      <c r="N211" s="23" t="str">
        <f>VLOOKUP(B211,'[1]2025年汝南县部分机关事业单位 招聘工作协理员报名表'!$A:$L,12,0)</f>
        <v>:13393985229</v>
      </c>
    </row>
    <row r="212" spans="1:14">
      <c r="A212" s="13">
        <v>210</v>
      </c>
      <c r="B212" s="13">
        <v>25100700727</v>
      </c>
      <c r="C212" s="13" t="s">
        <v>290</v>
      </c>
      <c r="D212" s="13" t="s">
        <v>28</v>
      </c>
      <c r="E212" s="13">
        <v>27</v>
      </c>
      <c r="F212" s="13" t="s">
        <v>36</v>
      </c>
      <c r="G212" s="13">
        <v>12</v>
      </c>
      <c r="H212" s="25" t="s">
        <v>111</v>
      </c>
      <c r="I212" s="13">
        <v>36</v>
      </c>
      <c r="J212" s="13"/>
      <c r="K212" s="13"/>
      <c r="L212" s="13"/>
      <c r="M212" s="13"/>
      <c r="N212" s="23" t="str">
        <f>VLOOKUP(B212,'[1]2025年汝南县部分机关事业单位 招聘工作协理员报名表'!$A:$L,12,0)</f>
        <v>:19539332410</v>
      </c>
    </row>
    <row r="213" spans="1:14">
      <c r="A213" s="13">
        <v>211</v>
      </c>
      <c r="B213" s="13">
        <v>25100700730</v>
      </c>
      <c r="C213" s="13" t="s">
        <v>291</v>
      </c>
      <c r="D213" s="13" t="s">
        <v>28</v>
      </c>
      <c r="E213" s="13">
        <v>30</v>
      </c>
      <c r="F213" s="13" t="s">
        <v>36</v>
      </c>
      <c r="G213" s="13">
        <v>12</v>
      </c>
      <c r="H213" s="25" t="s">
        <v>111</v>
      </c>
      <c r="I213" s="13">
        <v>36</v>
      </c>
      <c r="J213" s="13"/>
      <c r="K213" s="13"/>
      <c r="L213" s="13"/>
      <c r="M213" s="13"/>
      <c r="N213" s="23" t="str">
        <f>VLOOKUP(B213,'[1]2025年汝南县部分机关事业单位 招聘工作协理员报名表'!$A:$L,12,0)</f>
        <v>:19337570537</v>
      </c>
    </row>
    <row r="214" spans="1:15">
      <c r="A214" s="13">
        <v>212</v>
      </c>
      <c r="B214" s="13">
        <v>25100700803</v>
      </c>
      <c r="C214" s="13" t="s">
        <v>292</v>
      </c>
      <c r="D214" s="13" t="s">
        <v>31</v>
      </c>
      <c r="E214" s="13">
        <v>3</v>
      </c>
      <c r="F214" s="13" t="s">
        <v>37</v>
      </c>
      <c r="G214" s="13">
        <v>13</v>
      </c>
      <c r="H214" s="16">
        <v>71</v>
      </c>
      <c r="I214" s="13">
        <v>1</v>
      </c>
      <c r="J214" s="13"/>
      <c r="K214" s="13"/>
      <c r="L214" s="13"/>
      <c r="M214" s="13" t="s">
        <v>55</v>
      </c>
      <c r="N214" s="23" t="str">
        <f>VLOOKUP(B214,'[1]2025年汝南县部分机关事业单位 招聘工作协理员报名表'!$A:$L,12,0)</f>
        <v>:13938361168</v>
      </c>
      <c r="O214" s="23" t="s">
        <v>262</v>
      </c>
    </row>
    <row r="215" spans="1:15">
      <c r="A215" s="13">
        <v>213</v>
      </c>
      <c r="B215" s="13">
        <v>25100700806</v>
      </c>
      <c r="C215" s="13" t="s">
        <v>293</v>
      </c>
      <c r="D215" s="13" t="s">
        <v>31</v>
      </c>
      <c r="E215" s="13">
        <v>6</v>
      </c>
      <c r="F215" s="13" t="s">
        <v>37</v>
      </c>
      <c r="G215" s="13">
        <v>13</v>
      </c>
      <c r="H215" s="16">
        <v>69</v>
      </c>
      <c r="I215" s="13">
        <v>2</v>
      </c>
      <c r="J215" s="13"/>
      <c r="K215" s="13"/>
      <c r="L215" s="13"/>
      <c r="M215" s="13" t="s">
        <v>55</v>
      </c>
      <c r="N215" s="23" t="str">
        <f>VLOOKUP(B215,'[1]2025年汝南县部分机关事业单位 招聘工作协理员报名表'!$A:$L,12,0)</f>
        <v>:13839601176</v>
      </c>
      <c r="O215" s="23" t="s">
        <v>262</v>
      </c>
    </row>
    <row r="216" spans="1:15">
      <c r="A216" s="13">
        <v>214</v>
      </c>
      <c r="B216" s="13">
        <v>25100700807</v>
      </c>
      <c r="C216" s="13" t="s">
        <v>294</v>
      </c>
      <c r="D216" s="13" t="s">
        <v>31</v>
      </c>
      <c r="E216" s="13">
        <v>7</v>
      </c>
      <c r="F216" s="13" t="s">
        <v>37</v>
      </c>
      <c r="G216" s="13">
        <v>13</v>
      </c>
      <c r="H216" s="16">
        <v>56</v>
      </c>
      <c r="I216" s="13">
        <v>3</v>
      </c>
      <c r="J216" s="13"/>
      <c r="K216" s="13"/>
      <c r="L216" s="13"/>
      <c r="M216" s="13" t="s">
        <v>55</v>
      </c>
      <c r="N216" s="23" t="str">
        <f>VLOOKUP(B216,'[1]2025年汝南县部分机关事业单位 招聘工作协理员报名表'!$A:$L,12,0)</f>
        <v>:15896583921</v>
      </c>
      <c r="O216" s="23" t="s">
        <v>262</v>
      </c>
    </row>
    <row r="217" spans="1:14">
      <c r="A217" s="13">
        <v>215</v>
      </c>
      <c r="B217" s="13">
        <v>25100700804</v>
      </c>
      <c r="C217" s="13" t="s">
        <v>295</v>
      </c>
      <c r="D217" s="13" t="s">
        <v>31</v>
      </c>
      <c r="E217" s="13">
        <v>4</v>
      </c>
      <c r="F217" s="13" t="s">
        <v>37</v>
      </c>
      <c r="G217" s="13">
        <v>13</v>
      </c>
      <c r="H217" s="16">
        <v>50</v>
      </c>
      <c r="I217" s="13">
        <v>4</v>
      </c>
      <c r="J217" s="13"/>
      <c r="K217" s="13"/>
      <c r="L217" s="13"/>
      <c r="M217" s="13"/>
      <c r="N217" s="23" t="str">
        <f>VLOOKUP(B217,'[1]2025年汝南县部分机关事业单位 招聘工作协理员报名表'!$A:$L,12,0)</f>
        <v>:17884868095</v>
      </c>
    </row>
    <row r="218" spans="1:14">
      <c r="A218" s="13">
        <v>216</v>
      </c>
      <c r="B218" s="13">
        <v>25100700802</v>
      </c>
      <c r="C218" s="13" t="s">
        <v>296</v>
      </c>
      <c r="D218" s="13" t="s">
        <v>31</v>
      </c>
      <c r="E218" s="13">
        <v>2</v>
      </c>
      <c r="F218" s="13" t="s">
        <v>37</v>
      </c>
      <c r="G218" s="13">
        <v>13</v>
      </c>
      <c r="H218" s="16">
        <v>47</v>
      </c>
      <c r="I218" s="13">
        <v>5</v>
      </c>
      <c r="J218" s="13"/>
      <c r="K218" s="13"/>
      <c r="L218" s="13"/>
      <c r="M218" s="13"/>
      <c r="N218" s="23" t="str">
        <f>VLOOKUP(B218,'[1]2025年汝南县部分机关事业单位 招聘工作协理员报名表'!$A:$L,12,0)</f>
        <v>:18300767637</v>
      </c>
    </row>
    <row r="219" spans="1:14">
      <c r="A219" s="13">
        <v>217</v>
      </c>
      <c r="B219" s="13">
        <v>25100700805</v>
      </c>
      <c r="C219" s="13" t="s">
        <v>297</v>
      </c>
      <c r="D219" s="13" t="s">
        <v>31</v>
      </c>
      <c r="E219" s="13">
        <v>5</v>
      </c>
      <c r="F219" s="13" t="s">
        <v>37</v>
      </c>
      <c r="G219" s="13">
        <v>13</v>
      </c>
      <c r="H219" s="26" t="s">
        <v>111</v>
      </c>
      <c r="I219" s="13">
        <v>6</v>
      </c>
      <c r="J219" s="13"/>
      <c r="K219" s="13"/>
      <c r="L219" s="13"/>
      <c r="M219" s="13"/>
      <c r="N219" s="23" t="str">
        <f>VLOOKUP(B219,'[1]2025年汝南县部分机关事业单位 招聘工作协理员报名表'!$A:$L,12,0)</f>
        <v>:15294927269</v>
      </c>
    </row>
    <row r="220" spans="1:15">
      <c r="A220" s="13">
        <v>218</v>
      </c>
      <c r="B220" s="13">
        <v>25100700814</v>
      </c>
      <c r="C220" s="13" t="s">
        <v>61</v>
      </c>
      <c r="D220" s="13" t="s">
        <v>31</v>
      </c>
      <c r="E220" s="13">
        <v>14</v>
      </c>
      <c r="F220" s="13" t="s">
        <v>38</v>
      </c>
      <c r="G220" s="13">
        <v>14</v>
      </c>
      <c r="H220" s="16">
        <v>73</v>
      </c>
      <c r="I220" s="13">
        <v>1</v>
      </c>
      <c r="J220" s="13"/>
      <c r="K220" s="13"/>
      <c r="L220" s="13"/>
      <c r="M220" s="13" t="s">
        <v>55</v>
      </c>
      <c r="N220" s="23" t="str">
        <f>VLOOKUP(B220,'[1]2025年汝南县部分机关事业单位 招聘工作协理员报名表'!$A:$L,12,0)</f>
        <v>:18339686319</v>
      </c>
      <c r="O220" s="23" t="s">
        <v>262</v>
      </c>
    </row>
    <row r="221" spans="1:15">
      <c r="A221" s="13">
        <v>219</v>
      </c>
      <c r="B221" s="13">
        <v>25100700818</v>
      </c>
      <c r="C221" s="13" t="s">
        <v>298</v>
      </c>
      <c r="D221" s="13" t="s">
        <v>31</v>
      </c>
      <c r="E221" s="13">
        <v>18</v>
      </c>
      <c r="F221" s="13" t="s">
        <v>38</v>
      </c>
      <c r="G221" s="13">
        <v>14</v>
      </c>
      <c r="H221" s="16">
        <v>69</v>
      </c>
      <c r="I221" s="13">
        <v>2</v>
      </c>
      <c r="J221" s="13"/>
      <c r="K221" s="13"/>
      <c r="L221" s="13"/>
      <c r="M221" s="13" t="s">
        <v>55</v>
      </c>
      <c r="N221" s="23" t="str">
        <f>VLOOKUP(B221,'[1]2025年汝南县部分机关事业单位 招聘工作协理员报名表'!$A:$L,12,0)</f>
        <v>:15890836867</v>
      </c>
      <c r="O221" s="23" t="s">
        <v>262</v>
      </c>
    </row>
    <row r="222" spans="1:15">
      <c r="A222" s="13">
        <v>220</v>
      </c>
      <c r="B222" s="13">
        <v>25100700808</v>
      </c>
      <c r="C222" s="13" t="s">
        <v>62</v>
      </c>
      <c r="D222" s="13" t="s">
        <v>31</v>
      </c>
      <c r="E222" s="13">
        <v>8</v>
      </c>
      <c r="F222" s="13" t="s">
        <v>38</v>
      </c>
      <c r="G222" s="13">
        <v>14</v>
      </c>
      <c r="H222" s="16">
        <v>68</v>
      </c>
      <c r="I222" s="13">
        <v>3</v>
      </c>
      <c r="J222" s="13"/>
      <c r="K222" s="13"/>
      <c r="L222" s="13"/>
      <c r="M222" s="13" t="s">
        <v>55</v>
      </c>
      <c r="N222" s="23" t="str">
        <f>VLOOKUP(B222,'[1]2025年汝南县部分机关事业单位 招聘工作协理员报名表'!$A:$L,12,0)</f>
        <v>:17839630913</v>
      </c>
      <c r="O222" s="23" t="s">
        <v>262</v>
      </c>
    </row>
    <row r="223" spans="1:15">
      <c r="A223" s="13">
        <v>221</v>
      </c>
      <c r="B223" s="13">
        <v>25100700811</v>
      </c>
      <c r="C223" s="13" t="s">
        <v>299</v>
      </c>
      <c r="D223" s="13" t="s">
        <v>31</v>
      </c>
      <c r="E223" s="13">
        <v>11</v>
      </c>
      <c r="F223" s="13" t="s">
        <v>38</v>
      </c>
      <c r="G223" s="13">
        <v>14</v>
      </c>
      <c r="H223" s="16">
        <v>67</v>
      </c>
      <c r="I223" s="13">
        <v>4</v>
      </c>
      <c r="J223" s="13"/>
      <c r="K223" s="13"/>
      <c r="L223" s="13"/>
      <c r="M223" s="13" t="s">
        <v>55</v>
      </c>
      <c r="N223" s="23" t="str">
        <f>VLOOKUP(B223,'[1]2025年汝南县部分机关事业单位 招聘工作协理员报名表'!$A:$L,12,0)</f>
        <v>:17633878905</v>
      </c>
      <c r="O223" s="23" t="s">
        <v>262</v>
      </c>
    </row>
    <row r="224" spans="1:15">
      <c r="A224" s="13">
        <v>222</v>
      </c>
      <c r="B224" s="13">
        <v>25100700815</v>
      </c>
      <c r="C224" s="13" t="s">
        <v>300</v>
      </c>
      <c r="D224" s="13" t="s">
        <v>31</v>
      </c>
      <c r="E224" s="13">
        <v>15</v>
      </c>
      <c r="F224" s="13" t="s">
        <v>38</v>
      </c>
      <c r="G224" s="13">
        <v>14</v>
      </c>
      <c r="H224" s="16">
        <v>67</v>
      </c>
      <c r="I224" s="13">
        <v>4</v>
      </c>
      <c r="J224" s="13"/>
      <c r="K224" s="13"/>
      <c r="L224" s="13"/>
      <c r="M224" s="13" t="s">
        <v>55</v>
      </c>
      <c r="N224" s="23" t="str">
        <f>VLOOKUP(B224,'[1]2025年汝南县部分机关事业单位 招聘工作协理员报名表'!$A:$L,12,0)</f>
        <v>:18300734323</v>
      </c>
      <c r="O224" s="23" t="s">
        <v>262</v>
      </c>
    </row>
    <row r="225" spans="1:15">
      <c r="A225" s="13">
        <v>223</v>
      </c>
      <c r="B225" s="13">
        <v>25100700819</v>
      </c>
      <c r="C225" s="13" t="s">
        <v>301</v>
      </c>
      <c r="D225" s="13" t="s">
        <v>31</v>
      </c>
      <c r="E225" s="13">
        <v>19</v>
      </c>
      <c r="F225" s="13" t="s">
        <v>38</v>
      </c>
      <c r="G225" s="13">
        <v>14</v>
      </c>
      <c r="H225" s="16">
        <v>65</v>
      </c>
      <c r="I225" s="13">
        <v>6</v>
      </c>
      <c r="J225" s="13"/>
      <c r="K225" s="13"/>
      <c r="L225" s="13"/>
      <c r="M225" s="13" t="s">
        <v>55</v>
      </c>
      <c r="N225" s="23" t="str">
        <f>VLOOKUP(B225,'[1]2025年汝南县部分机关事业单位 招聘工作协理员报名表'!$A:$L,12,0)</f>
        <v>:16639635433</v>
      </c>
      <c r="O225" s="23" t="s">
        <v>262</v>
      </c>
    </row>
    <row r="226" spans="1:14">
      <c r="A226" s="13">
        <v>224</v>
      </c>
      <c r="B226" s="13">
        <v>25100700820</v>
      </c>
      <c r="C226" s="13" t="s">
        <v>302</v>
      </c>
      <c r="D226" s="13" t="s">
        <v>31</v>
      </c>
      <c r="E226" s="13">
        <v>20</v>
      </c>
      <c r="F226" s="13" t="s">
        <v>38</v>
      </c>
      <c r="G226" s="13">
        <v>14</v>
      </c>
      <c r="H226" s="16">
        <v>64</v>
      </c>
      <c r="I226" s="13">
        <v>7</v>
      </c>
      <c r="J226" s="13"/>
      <c r="K226" s="13"/>
      <c r="L226" s="13"/>
      <c r="M226" s="13"/>
      <c r="N226" s="23" t="str">
        <f>VLOOKUP(B226,'[1]2025年汝南县部分机关事业单位 招聘工作协理员报名表'!$A:$L,12,0)</f>
        <v>:15716491615</v>
      </c>
    </row>
    <row r="227" spans="1:14">
      <c r="A227" s="13">
        <v>225</v>
      </c>
      <c r="B227" s="13">
        <v>25100700812</v>
      </c>
      <c r="C227" s="13" t="s">
        <v>303</v>
      </c>
      <c r="D227" s="13" t="s">
        <v>31</v>
      </c>
      <c r="E227" s="13">
        <v>12</v>
      </c>
      <c r="F227" s="13" t="s">
        <v>38</v>
      </c>
      <c r="G227" s="13">
        <v>14</v>
      </c>
      <c r="H227" s="16">
        <v>63</v>
      </c>
      <c r="I227" s="13">
        <v>8</v>
      </c>
      <c r="J227" s="13"/>
      <c r="K227" s="13"/>
      <c r="L227" s="13"/>
      <c r="M227" s="13"/>
      <c r="N227" s="23" t="str">
        <f>VLOOKUP(B227,'[1]2025年汝南县部分机关事业单位 招聘工作协理员报名表'!$A:$L,12,0)</f>
        <v>:18639612010</v>
      </c>
    </row>
    <row r="228" spans="1:14">
      <c r="A228" s="13">
        <v>226</v>
      </c>
      <c r="B228" s="13">
        <v>25100700809</v>
      </c>
      <c r="C228" s="13" t="s">
        <v>304</v>
      </c>
      <c r="D228" s="13" t="s">
        <v>31</v>
      </c>
      <c r="E228" s="13">
        <v>9</v>
      </c>
      <c r="F228" s="13" t="s">
        <v>38</v>
      </c>
      <c r="G228" s="13">
        <v>14</v>
      </c>
      <c r="H228" s="16">
        <v>61</v>
      </c>
      <c r="I228" s="13">
        <v>9</v>
      </c>
      <c r="J228" s="13"/>
      <c r="K228" s="13"/>
      <c r="L228" s="13"/>
      <c r="M228" s="13"/>
      <c r="N228" s="23" t="str">
        <f>VLOOKUP(B228,'[1]2025年汝南县部分机关事业单位 招聘工作协理员报名表'!$A:$L,12,0)</f>
        <v>:17737384516</v>
      </c>
    </row>
    <row r="229" spans="1:14">
      <c r="A229" s="13">
        <v>227</v>
      </c>
      <c r="B229" s="13">
        <v>25100700817</v>
      </c>
      <c r="C229" s="13" t="s">
        <v>305</v>
      </c>
      <c r="D229" s="13" t="s">
        <v>31</v>
      </c>
      <c r="E229" s="13">
        <v>17</v>
      </c>
      <c r="F229" s="13" t="s">
        <v>38</v>
      </c>
      <c r="G229" s="13">
        <v>14</v>
      </c>
      <c r="H229" s="16">
        <v>60</v>
      </c>
      <c r="I229" s="13">
        <v>10</v>
      </c>
      <c r="J229" s="13"/>
      <c r="K229" s="13"/>
      <c r="L229" s="13"/>
      <c r="M229" s="13"/>
      <c r="N229" s="23" t="str">
        <f>VLOOKUP(B229,'[1]2025年汝南县部分机关事业单位 招聘工作协理员报名表'!$A:$L,12,0)</f>
        <v>:13942814595</v>
      </c>
    </row>
    <row r="230" spans="1:14">
      <c r="A230" s="13">
        <v>228</v>
      </c>
      <c r="B230" s="13">
        <v>25100700816</v>
      </c>
      <c r="C230" s="13" t="s">
        <v>306</v>
      </c>
      <c r="D230" s="13" t="s">
        <v>31</v>
      </c>
      <c r="E230" s="13">
        <v>16</v>
      </c>
      <c r="F230" s="13" t="s">
        <v>38</v>
      </c>
      <c r="G230" s="13">
        <v>14</v>
      </c>
      <c r="H230" s="16">
        <v>53</v>
      </c>
      <c r="I230" s="13">
        <v>11</v>
      </c>
      <c r="J230" s="13"/>
      <c r="K230" s="13"/>
      <c r="L230" s="13"/>
      <c r="M230" s="13"/>
      <c r="N230" s="23" t="str">
        <f>VLOOKUP(B230,'[1]2025年汝南县部分机关事业单位 招聘工作协理员报名表'!$A:$L,12,0)</f>
        <v>:17585795149</v>
      </c>
    </row>
    <row r="231" spans="1:14">
      <c r="A231" s="13">
        <v>229</v>
      </c>
      <c r="B231" s="13">
        <v>25100700810</v>
      </c>
      <c r="C231" s="13" t="s">
        <v>307</v>
      </c>
      <c r="D231" s="13" t="s">
        <v>31</v>
      </c>
      <c r="E231" s="13">
        <v>10</v>
      </c>
      <c r="F231" s="13" t="s">
        <v>38</v>
      </c>
      <c r="G231" s="13">
        <v>14</v>
      </c>
      <c r="H231" s="16">
        <v>42</v>
      </c>
      <c r="I231" s="13">
        <v>12</v>
      </c>
      <c r="J231" s="13"/>
      <c r="K231" s="13"/>
      <c r="L231" s="13"/>
      <c r="M231" s="13"/>
      <c r="N231" s="23" t="str">
        <f>VLOOKUP(B231,'[1]2025年汝南县部分机关事业单位 招聘工作协理员报名表'!$A:$L,12,0)</f>
        <v>:17634533400</v>
      </c>
    </row>
    <row r="232" spans="1:14">
      <c r="A232" s="13">
        <v>230</v>
      </c>
      <c r="B232" s="13">
        <v>25100700813</v>
      </c>
      <c r="C232" s="13" t="s">
        <v>308</v>
      </c>
      <c r="D232" s="13" t="s">
        <v>31</v>
      </c>
      <c r="E232" s="13">
        <v>13</v>
      </c>
      <c r="F232" s="13" t="s">
        <v>38</v>
      </c>
      <c r="G232" s="13">
        <v>14</v>
      </c>
      <c r="H232" s="25" t="s">
        <v>111</v>
      </c>
      <c r="I232" s="13">
        <v>13</v>
      </c>
      <c r="J232" s="13"/>
      <c r="K232" s="13"/>
      <c r="L232" s="13"/>
      <c r="M232" s="13"/>
      <c r="N232" s="23" t="str">
        <f>VLOOKUP(B232,'[1]2025年汝南县部分机关事业单位 招聘工作协理员报名表'!$A:$L,12,0)</f>
        <v>:13333965963</v>
      </c>
    </row>
    <row r="233" spans="1:15">
      <c r="A233" s="13">
        <v>231</v>
      </c>
      <c r="B233" s="13">
        <v>25100700918</v>
      </c>
      <c r="C233" s="13" t="s">
        <v>309</v>
      </c>
      <c r="D233" s="13" t="s">
        <v>33</v>
      </c>
      <c r="E233" s="13">
        <v>18</v>
      </c>
      <c r="F233" s="13" t="s">
        <v>39</v>
      </c>
      <c r="G233" s="13">
        <v>15</v>
      </c>
      <c r="H233" s="16">
        <v>78</v>
      </c>
      <c r="I233" s="13">
        <v>1</v>
      </c>
      <c r="J233" s="13"/>
      <c r="K233" s="13"/>
      <c r="L233" s="13"/>
      <c r="M233" s="13" t="s">
        <v>55</v>
      </c>
      <c r="N233" s="23" t="str">
        <f>VLOOKUP(B233,'[1]2025年汝南县部分机关事业单位 招聘工作协理员报名表'!$A:$L,12,0)</f>
        <v>:13949587349</v>
      </c>
      <c r="O233" s="23" t="s">
        <v>262</v>
      </c>
    </row>
    <row r="234" spans="1:15">
      <c r="A234" s="13">
        <v>232</v>
      </c>
      <c r="B234" s="13">
        <v>25100700825</v>
      </c>
      <c r="C234" s="13" t="s">
        <v>63</v>
      </c>
      <c r="D234" s="13" t="s">
        <v>31</v>
      </c>
      <c r="E234" s="13">
        <v>25</v>
      </c>
      <c r="F234" s="13" t="s">
        <v>39</v>
      </c>
      <c r="G234" s="13">
        <v>15</v>
      </c>
      <c r="H234" s="16">
        <v>76</v>
      </c>
      <c r="I234" s="13">
        <v>2</v>
      </c>
      <c r="J234" s="13"/>
      <c r="K234" s="13"/>
      <c r="L234" s="13"/>
      <c r="M234" s="13" t="s">
        <v>55</v>
      </c>
      <c r="N234" s="23" t="str">
        <f>VLOOKUP(B234,'[1]2025年汝南县部分机关事业单位 招聘工作协理员报名表'!$A:$L,12,0)</f>
        <v>:18860278105</v>
      </c>
      <c r="O234" s="23" t="s">
        <v>262</v>
      </c>
    </row>
    <row r="235" spans="1:15">
      <c r="A235" s="13">
        <v>233</v>
      </c>
      <c r="B235" s="13">
        <v>25100700827</v>
      </c>
      <c r="C235" s="13" t="s">
        <v>310</v>
      </c>
      <c r="D235" s="13" t="s">
        <v>31</v>
      </c>
      <c r="E235" s="13">
        <v>27</v>
      </c>
      <c r="F235" s="13" t="s">
        <v>39</v>
      </c>
      <c r="G235" s="13">
        <v>15</v>
      </c>
      <c r="H235" s="16">
        <v>75</v>
      </c>
      <c r="I235" s="13">
        <v>3</v>
      </c>
      <c r="J235" s="13"/>
      <c r="K235" s="13"/>
      <c r="L235" s="13"/>
      <c r="M235" s="13" t="s">
        <v>55</v>
      </c>
      <c r="N235" s="23" t="str">
        <f>VLOOKUP(B235,'[1]2025年汝南县部分机关事业单位 招聘工作协理员报名表'!$A:$L,12,0)</f>
        <v>:13849626921</v>
      </c>
      <c r="O235" s="23" t="s">
        <v>262</v>
      </c>
    </row>
    <row r="236" spans="1:15">
      <c r="A236" s="13">
        <v>234</v>
      </c>
      <c r="B236" s="13">
        <v>25100700830</v>
      </c>
      <c r="C236" s="13" t="s">
        <v>311</v>
      </c>
      <c r="D236" s="13" t="s">
        <v>31</v>
      </c>
      <c r="E236" s="13">
        <v>30</v>
      </c>
      <c r="F236" s="13" t="s">
        <v>39</v>
      </c>
      <c r="G236" s="13">
        <v>15</v>
      </c>
      <c r="H236" s="16">
        <v>72</v>
      </c>
      <c r="I236" s="13">
        <v>4</v>
      </c>
      <c r="J236" s="13"/>
      <c r="K236" s="13"/>
      <c r="L236" s="13"/>
      <c r="M236" s="13" t="s">
        <v>55</v>
      </c>
      <c r="N236" s="23" t="str">
        <f>VLOOKUP(B236,'[1]2025年汝南县部分机关事业单位 招聘工作协理员报名表'!$A:$L,12,0)</f>
        <v>:17335464226</v>
      </c>
      <c r="O236" s="23" t="s">
        <v>262</v>
      </c>
    </row>
    <row r="237" spans="1:15">
      <c r="A237" s="13">
        <v>235</v>
      </c>
      <c r="B237" s="13">
        <v>25100700908</v>
      </c>
      <c r="C237" s="13" t="s">
        <v>312</v>
      </c>
      <c r="D237" s="13" t="s">
        <v>33</v>
      </c>
      <c r="E237" s="13">
        <v>8</v>
      </c>
      <c r="F237" s="13" t="s">
        <v>39</v>
      </c>
      <c r="G237" s="13">
        <v>15</v>
      </c>
      <c r="H237" s="16">
        <v>71</v>
      </c>
      <c r="I237" s="13">
        <v>5</v>
      </c>
      <c r="J237" s="13"/>
      <c r="K237" s="13"/>
      <c r="L237" s="13"/>
      <c r="M237" s="13" t="s">
        <v>55</v>
      </c>
      <c r="N237" s="23" t="str">
        <f>VLOOKUP(B237,'[1]2025年汝南县部分机关事业单位 招聘工作协理员报名表'!$A:$L,12,0)</f>
        <v>:18336098033</v>
      </c>
      <c r="O237" s="23" t="s">
        <v>262</v>
      </c>
    </row>
    <row r="238" spans="1:15">
      <c r="A238" s="13">
        <v>236</v>
      </c>
      <c r="B238" s="13">
        <v>25100700903</v>
      </c>
      <c r="C238" s="13" t="s">
        <v>313</v>
      </c>
      <c r="D238" s="13" t="s">
        <v>33</v>
      </c>
      <c r="E238" s="13">
        <v>3</v>
      </c>
      <c r="F238" s="13" t="s">
        <v>39</v>
      </c>
      <c r="G238" s="13">
        <v>15</v>
      </c>
      <c r="H238" s="16">
        <v>69</v>
      </c>
      <c r="I238" s="13">
        <v>6</v>
      </c>
      <c r="J238" s="13"/>
      <c r="K238" s="13"/>
      <c r="L238" s="13"/>
      <c r="M238" s="13" t="s">
        <v>55</v>
      </c>
      <c r="N238" s="23" t="str">
        <f>VLOOKUP(B238,'[1]2025年汝南县部分机关事业单位 招聘工作协理员报名表'!$A:$L,12,0)</f>
        <v>:18602290935</v>
      </c>
      <c r="O238" s="23" t="s">
        <v>314</v>
      </c>
    </row>
    <row r="239" spans="1:15">
      <c r="A239" s="13">
        <v>237</v>
      </c>
      <c r="B239" s="13">
        <v>25100700912</v>
      </c>
      <c r="C239" s="13" t="s">
        <v>315</v>
      </c>
      <c r="D239" s="13" t="s">
        <v>33</v>
      </c>
      <c r="E239" s="13">
        <v>12</v>
      </c>
      <c r="F239" s="13" t="s">
        <v>39</v>
      </c>
      <c r="G239" s="13">
        <v>15</v>
      </c>
      <c r="H239" s="16">
        <v>67</v>
      </c>
      <c r="I239" s="13">
        <v>7</v>
      </c>
      <c r="J239" s="13"/>
      <c r="K239" s="13"/>
      <c r="L239" s="13"/>
      <c r="M239" s="13" t="s">
        <v>55</v>
      </c>
      <c r="N239" s="23" t="str">
        <f>VLOOKUP(B239,'[1]2025年汝南县部分机关事业单位 招聘工作协理员报名表'!$A:$L,12,0)</f>
        <v>:13783357211</v>
      </c>
      <c r="O239" s="23" t="s">
        <v>314</v>
      </c>
    </row>
    <row r="240" spans="1:15">
      <c r="A240" s="13">
        <v>238</v>
      </c>
      <c r="B240" s="13">
        <v>25100700822</v>
      </c>
      <c r="C240" s="13" t="s">
        <v>64</v>
      </c>
      <c r="D240" s="13" t="s">
        <v>31</v>
      </c>
      <c r="E240" s="13">
        <v>22</v>
      </c>
      <c r="F240" s="13" t="s">
        <v>39</v>
      </c>
      <c r="G240" s="13">
        <v>15</v>
      </c>
      <c r="H240" s="16">
        <v>66</v>
      </c>
      <c r="I240" s="13">
        <v>8</v>
      </c>
      <c r="J240" s="13"/>
      <c r="K240" s="13"/>
      <c r="L240" s="13"/>
      <c r="M240" s="13" t="s">
        <v>55</v>
      </c>
      <c r="N240" s="23" t="str">
        <f>VLOOKUP(B240,'[1]2025年汝南县部分机关事业单位 招聘工作协理员报名表'!$A:$L,12,0)</f>
        <v>:13137874755</v>
      </c>
      <c r="O240" s="23" t="s">
        <v>314</v>
      </c>
    </row>
    <row r="241" spans="1:15">
      <c r="A241" s="13">
        <v>239</v>
      </c>
      <c r="B241" s="13">
        <v>25100700920</v>
      </c>
      <c r="C241" s="13" t="s">
        <v>316</v>
      </c>
      <c r="D241" s="13" t="s">
        <v>33</v>
      </c>
      <c r="E241" s="13">
        <v>20</v>
      </c>
      <c r="F241" s="13" t="s">
        <v>39</v>
      </c>
      <c r="G241" s="13">
        <v>15</v>
      </c>
      <c r="H241" s="16">
        <v>66</v>
      </c>
      <c r="I241" s="13">
        <v>8</v>
      </c>
      <c r="J241" s="13"/>
      <c r="K241" s="13"/>
      <c r="L241" s="13"/>
      <c r="M241" s="13" t="s">
        <v>55</v>
      </c>
      <c r="N241" s="23" t="str">
        <f>VLOOKUP(B241,'[1]2025年汝南县部分机关事业单位 招聘工作协理员报名表'!$A:$L,12,0)</f>
        <v>:18739606655</v>
      </c>
      <c r="O241" s="23" t="s">
        <v>314</v>
      </c>
    </row>
    <row r="242" spans="1:15">
      <c r="A242" s="13">
        <v>240</v>
      </c>
      <c r="B242" s="13">
        <v>25100700907</v>
      </c>
      <c r="C242" s="13" t="s">
        <v>317</v>
      </c>
      <c r="D242" s="13" t="s">
        <v>33</v>
      </c>
      <c r="E242" s="13">
        <v>7</v>
      </c>
      <c r="F242" s="13" t="s">
        <v>39</v>
      </c>
      <c r="G242" s="13">
        <v>15</v>
      </c>
      <c r="H242" s="16">
        <v>65</v>
      </c>
      <c r="I242" s="13">
        <v>10</v>
      </c>
      <c r="J242" s="13"/>
      <c r="K242" s="13"/>
      <c r="L242" s="13"/>
      <c r="M242" s="13" t="s">
        <v>55</v>
      </c>
      <c r="N242" s="23" t="str">
        <f>VLOOKUP(B242,'[1]2025年汝南县部分机关事业单位 招聘工作协理员报名表'!$A:$L,12,0)</f>
        <v>:18300771186</v>
      </c>
      <c r="O242" s="23" t="s">
        <v>314</v>
      </c>
    </row>
    <row r="243" spans="1:15">
      <c r="A243" s="13">
        <v>241</v>
      </c>
      <c r="B243" s="13">
        <v>25100700821</v>
      </c>
      <c r="C243" s="13" t="s">
        <v>318</v>
      </c>
      <c r="D243" s="13" t="s">
        <v>31</v>
      </c>
      <c r="E243" s="13">
        <v>21</v>
      </c>
      <c r="F243" s="13" t="s">
        <v>39</v>
      </c>
      <c r="G243" s="13">
        <v>15</v>
      </c>
      <c r="H243" s="16">
        <v>63</v>
      </c>
      <c r="I243" s="13">
        <v>11</v>
      </c>
      <c r="J243" s="13"/>
      <c r="K243" s="13"/>
      <c r="L243" s="13"/>
      <c r="M243" s="13" t="s">
        <v>55</v>
      </c>
      <c r="N243" s="23" t="str">
        <f>VLOOKUP(B243,'[1]2025年汝南县部分机关事业单位 招聘工作协理员报名表'!$A:$L,12,0)</f>
        <v>:15517650535</v>
      </c>
      <c r="O243" s="23" t="s">
        <v>314</v>
      </c>
    </row>
    <row r="244" spans="1:15">
      <c r="A244" s="13">
        <v>242</v>
      </c>
      <c r="B244" s="13">
        <v>25100700919</v>
      </c>
      <c r="C244" s="13" t="s">
        <v>319</v>
      </c>
      <c r="D244" s="13" t="s">
        <v>33</v>
      </c>
      <c r="E244" s="13">
        <v>19</v>
      </c>
      <c r="F244" s="13" t="s">
        <v>39</v>
      </c>
      <c r="G244" s="13">
        <v>15</v>
      </c>
      <c r="H244" s="16">
        <v>63</v>
      </c>
      <c r="I244" s="13">
        <v>11</v>
      </c>
      <c r="J244" s="13"/>
      <c r="K244" s="13"/>
      <c r="L244" s="13"/>
      <c r="M244" s="13" t="s">
        <v>55</v>
      </c>
      <c r="N244" s="23" t="str">
        <f>VLOOKUP(B244,'[1]2025年汝南县部分机关事业单位 招聘工作协理员报名表'!$A:$L,12,0)</f>
        <v>:17839623624</v>
      </c>
      <c r="O244" s="23" t="s">
        <v>314</v>
      </c>
    </row>
    <row r="245" spans="1:15">
      <c r="A245" s="13">
        <v>243</v>
      </c>
      <c r="B245" s="13">
        <v>25100700914</v>
      </c>
      <c r="C245" s="13" t="s">
        <v>320</v>
      </c>
      <c r="D245" s="13" t="s">
        <v>33</v>
      </c>
      <c r="E245" s="13">
        <v>14</v>
      </c>
      <c r="F245" s="13" t="s">
        <v>39</v>
      </c>
      <c r="G245" s="13">
        <v>15</v>
      </c>
      <c r="H245" s="16">
        <v>61</v>
      </c>
      <c r="I245" s="13">
        <v>13</v>
      </c>
      <c r="J245" s="13"/>
      <c r="K245" s="13"/>
      <c r="L245" s="13"/>
      <c r="M245" s="13" t="s">
        <v>55</v>
      </c>
      <c r="N245" s="23" t="str">
        <f>VLOOKUP(B245,'[1]2025年汝南县部分机关事业单位 招聘工作协理员报名表'!$A:$L,12,0)</f>
        <v>:15093503470</v>
      </c>
      <c r="O245" s="23" t="s">
        <v>314</v>
      </c>
    </row>
    <row r="246" spans="1:15">
      <c r="A246" s="13">
        <v>244</v>
      </c>
      <c r="B246" s="13">
        <v>25100700915</v>
      </c>
      <c r="C246" s="13" t="s">
        <v>321</v>
      </c>
      <c r="D246" s="13" t="s">
        <v>33</v>
      </c>
      <c r="E246" s="13">
        <v>15</v>
      </c>
      <c r="F246" s="13" t="s">
        <v>39</v>
      </c>
      <c r="G246" s="13">
        <v>15</v>
      </c>
      <c r="H246" s="16">
        <v>61</v>
      </c>
      <c r="I246" s="13">
        <v>13</v>
      </c>
      <c r="J246" s="13"/>
      <c r="K246" s="13"/>
      <c r="L246" s="13"/>
      <c r="M246" s="13" t="s">
        <v>55</v>
      </c>
      <c r="N246" s="23" t="str">
        <f>VLOOKUP(B246,'[1]2025年汝南县部分机关事业单位 招聘工作协理员报名表'!$A:$L,12,0)</f>
        <v>:15565951082</v>
      </c>
      <c r="O246" s="23" t="s">
        <v>314</v>
      </c>
    </row>
    <row r="247" spans="1:15">
      <c r="A247" s="13">
        <v>245</v>
      </c>
      <c r="B247" s="13">
        <v>25100700826</v>
      </c>
      <c r="C247" s="13" t="s">
        <v>322</v>
      </c>
      <c r="D247" s="13" t="s">
        <v>31</v>
      </c>
      <c r="E247" s="13">
        <v>26</v>
      </c>
      <c r="F247" s="13" t="s">
        <v>39</v>
      </c>
      <c r="G247" s="13">
        <v>15</v>
      </c>
      <c r="H247" s="16">
        <v>60</v>
      </c>
      <c r="I247" s="13">
        <v>15</v>
      </c>
      <c r="J247" s="13"/>
      <c r="K247" s="13"/>
      <c r="L247" s="13"/>
      <c r="M247" s="13" t="s">
        <v>55</v>
      </c>
      <c r="N247" s="23" t="str">
        <f>VLOOKUP(B247,'[1]2025年汝南县部分机关事业单位 招聘工作协理员报名表'!$A:$L,12,0)</f>
        <v>:15518355128</v>
      </c>
      <c r="O247" s="23" t="s">
        <v>314</v>
      </c>
    </row>
    <row r="248" spans="1:15">
      <c r="A248" s="13">
        <v>246</v>
      </c>
      <c r="B248" s="13">
        <v>25100700905</v>
      </c>
      <c r="C248" s="13" t="s">
        <v>323</v>
      </c>
      <c r="D248" s="13" t="s">
        <v>33</v>
      </c>
      <c r="E248" s="13">
        <v>5</v>
      </c>
      <c r="F248" s="13" t="s">
        <v>39</v>
      </c>
      <c r="G248" s="13">
        <v>15</v>
      </c>
      <c r="H248" s="16">
        <v>60</v>
      </c>
      <c r="I248" s="13">
        <v>15</v>
      </c>
      <c r="J248" s="13"/>
      <c r="K248" s="13"/>
      <c r="L248" s="13"/>
      <c r="M248" s="13" t="s">
        <v>55</v>
      </c>
      <c r="N248" s="23" t="str">
        <f>VLOOKUP(B248,'[1]2025年汝南县部分机关事业单位 招聘工作协理员报名表'!$A:$L,12,0)</f>
        <v>:17839610468</v>
      </c>
      <c r="O248" s="23" t="s">
        <v>314</v>
      </c>
    </row>
    <row r="249" spans="1:15">
      <c r="A249" s="13">
        <v>247</v>
      </c>
      <c r="B249" s="13">
        <v>25100700906</v>
      </c>
      <c r="C249" s="13" t="s">
        <v>324</v>
      </c>
      <c r="D249" s="13" t="s">
        <v>33</v>
      </c>
      <c r="E249" s="13">
        <v>6</v>
      </c>
      <c r="F249" s="13" t="s">
        <v>39</v>
      </c>
      <c r="G249" s="13">
        <v>15</v>
      </c>
      <c r="H249" s="16">
        <v>60</v>
      </c>
      <c r="I249" s="13">
        <v>15</v>
      </c>
      <c r="J249" s="13"/>
      <c r="K249" s="13"/>
      <c r="L249" s="13"/>
      <c r="M249" s="13" t="s">
        <v>55</v>
      </c>
      <c r="N249" s="23" t="str">
        <f>VLOOKUP(B249,'[1]2025年汝南县部分机关事业单位 招聘工作协理员报名表'!$A:$L,12,0)</f>
        <v>:17696549782</v>
      </c>
      <c r="O249" s="23" t="s">
        <v>314</v>
      </c>
    </row>
    <row r="250" spans="1:15">
      <c r="A250" s="13">
        <v>248</v>
      </c>
      <c r="B250" s="13">
        <v>25100700916</v>
      </c>
      <c r="C250" s="13" t="s">
        <v>325</v>
      </c>
      <c r="D250" s="13" t="s">
        <v>33</v>
      </c>
      <c r="E250" s="13">
        <v>16</v>
      </c>
      <c r="F250" s="13" t="s">
        <v>39</v>
      </c>
      <c r="G250" s="13">
        <v>15</v>
      </c>
      <c r="H250" s="16">
        <v>60</v>
      </c>
      <c r="I250" s="13">
        <v>15</v>
      </c>
      <c r="J250" s="13"/>
      <c r="K250" s="13"/>
      <c r="L250" s="13"/>
      <c r="M250" s="13" t="s">
        <v>55</v>
      </c>
      <c r="N250" s="23" t="str">
        <f>VLOOKUP(B250,'[1]2025年汝南县部分机关事业单位 招聘工作协理员报名表'!$A:$L,12,0)</f>
        <v>:18300787695</v>
      </c>
      <c r="O250" s="23" t="s">
        <v>314</v>
      </c>
    </row>
    <row r="251" spans="1:14">
      <c r="A251" s="13">
        <v>249</v>
      </c>
      <c r="B251" s="13">
        <v>25100700904</v>
      </c>
      <c r="C251" s="13" t="s">
        <v>326</v>
      </c>
      <c r="D251" s="13" t="s">
        <v>33</v>
      </c>
      <c r="E251" s="13">
        <v>4</v>
      </c>
      <c r="F251" s="13" t="s">
        <v>39</v>
      </c>
      <c r="G251" s="13">
        <v>15</v>
      </c>
      <c r="H251" s="14">
        <v>58</v>
      </c>
      <c r="I251" s="13">
        <v>19</v>
      </c>
      <c r="J251" s="13"/>
      <c r="K251" s="13"/>
      <c r="L251" s="13"/>
      <c r="M251" s="13"/>
      <c r="N251" s="23" t="str">
        <f>VLOOKUP(B251,'[1]2025年汝南县部分机关事业单位 招聘工作协理员报名表'!$A:$L,12,0)</f>
        <v>:17521512656</v>
      </c>
    </row>
    <row r="252" spans="1:14">
      <c r="A252" s="13">
        <v>250</v>
      </c>
      <c r="B252" s="13">
        <v>25100700911</v>
      </c>
      <c r="C252" s="13" t="s">
        <v>327</v>
      </c>
      <c r="D252" s="13" t="s">
        <v>33</v>
      </c>
      <c r="E252" s="13">
        <v>11</v>
      </c>
      <c r="F252" s="13" t="s">
        <v>39</v>
      </c>
      <c r="G252" s="13">
        <v>15</v>
      </c>
      <c r="H252" s="14">
        <v>58</v>
      </c>
      <c r="I252" s="13">
        <v>19</v>
      </c>
      <c r="J252" s="13"/>
      <c r="K252" s="13"/>
      <c r="L252" s="13"/>
      <c r="M252" s="13"/>
      <c r="N252" s="23" t="str">
        <f>VLOOKUP(B252,'[1]2025年汝南县部分机关事业单位 招聘工作协理员报名表'!$A:$L,12,0)</f>
        <v>:17839691894</v>
      </c>
    </row>
    <row r="253" spans="1:14">
      <c r="A253" s="13">
        <v>251</v>
      </c>
      <c r="B253" s="13">
        <v>25100700913</v>
      </c>
      <c r="C253" s="13" t="s">
        <v>328</v>
      </c>
      <c r="D253" s="13" t="s">
        <v>33</v>
      </c>
      <c r="E253" s="13">
        <v>13</v>
      </c>
      <c r="F253" s="13" t="s">
        <v>39</v>
      </c>
      <c r="G253" s="13">
        <v>15</v>
      </c>
      <c r="H253" s="14">
        <v>56</v>
      </c>
      <c r="I253" s="13">
        <v>21</v>
      </c>
      <c r="J253" s="13"/>
      <c r="K253" s="13"/>
      <c r="L253" s="13"/>
      <c r="M253" s="13"/>
      <c r="N253" s="23" t="str">
        <f>VLOOKUP(B253,'[1]2025年汝南县部分机关事业单位 招聘工作协理员报名表'!$A:$L,12,0)</f>
        <v>:17510468976</v>
      </c>
    </row>
    <row r="254" spans="1:14">
      <c r="A254" s="13">
        <v>252</v>
      </c>
      <c r="B254" s="13">
        <v>25100700901</v>
      </c>
      <c r="C254" s="13" t="s">
        <v>329</v>
      </c>
      <c r="D254" s="13" t="s">
        <v>33</v>
      </c>
      <c r="E254" s="13">
        <v>1</v>
      </c>
      <c r="F254" s="13" t="s">
        <v>39</v>
      </c>
      <c r="G254" s="13">
        <v>15</v>
      </c>
      <c r="H254" s="14">
        <v>55</v>
      </c>
      <c r="I254" s="13">
        <v>22</v>
      </c>
      <c r="J254" s="13"/>
      <c r="K254" s="13"/>
      <c r="L254" s="13"/>
      <c r="M254" s="13"/>
      <c r="N254" s="23" t="str">
        <f>VLOOKUP(B254,'[1]2025年汝南县部分机关事业单位 招聘工作协理员报名表'!$A:$L,12,0)</f>
        <v>:15516867557</v>
      </c>
    </row>
    <row r="255" spans="1:14">
      <c r="A255" s="13">
        <v>253</v>
      </c>
      <c r="B255" s="13">
        <v>25100700910</v>
      </c>
      <c r="C255" s="13" t="s">
        <v>330</v>
      </c>
      <c r="D255" s="13" t="s">
        <v>33</v>
      </c>
      <c r="E255" s="13">
        <v>10</v>
      </c>
      <c r="F255" s="13" t="s">
        <v>39</v>
      </c>
      <c r="G255" s="13">
        <v>15</v>
      </c>
      <c r="H255" s="14">
        <v>55</v>
      </c>
      <c r="I255" s="13">
        <v>22</v>
      </c>
      <c r="J255" s="13"/>
      <c r="K255" s="13"/>
      <c r="L255" s="13"/>
      <c r="M255" s="13"/>
      <c r="N255" s="23" t="str">
        <f>VLOOKUP(B255,'[1]2025年汝南县部分机关事业单位 招聘工作协理员报名表'!$A:$L,12,0)</f>
        <v>:18337263919</v>
      </c>
    </row>
    <row r="256" spans="1:14">
      <c r="A256" s="13">
        <v>254</v>
      </c>
      <c r="B256" s="13">
        <v>25100700828</v>
      </c>
      <c r="C256" s="13" t="s">
        <v>331</v>
      </c>
      <c r="D256" s="13" t="s">
        <v>31</v>
      </c>
      <c r="E256" s="13">
        <v>28</v>
      </c>
      <c r="F256" s="13" t="s">
        <v>39</v>
      </c>
      <c r="G256" s="13">
        <v>15</v>
      </c>
      <c r="H256" s="14">
        <v>54</v>
      </c>
      <c r="I256" s="13">
        <v>24</v>
      </c>
      <c r="J256" s="13"/>
      <c r="K256" s="13"/>
      <c r="L256" s="13"/>
      <c r="M256" s="13"/>
      <c r="N256" s="23" t="str">
        <f>VLOOKUP(B256,'[1]2025年汝南县部分机关事业单位 招聘工作协理员报名表'!$A:$L,12,0)</f>
        <v>:18272911349</v>
      </c>
    </row>
    <row r="257" spans="1:14">
      <c r="A257" s="13">
        <v>255</v>
      </c>
      <c r="B257" s="13">
        <v>25100700823</v>
      </c>
      <c r="C257" s="13" t="s">
        <v>332</v>
      </c>
      <c r="D257" s="13" t="s">
        <v>31</v>
      </c>
      <c r="E257" s="13">
        <v>23</v>
      </c>
      <c r="F257" s="13" t="s">
        <v>39</v>
      </c>
      <c r="G257" s="13">
        <v>15</v>
      </c>
      <c r="H257" s="14">
        <v>51</v>
      </c>
      <c r="I257" s="13">
        <v>25</v>
      </c>
      <c r="J257" s="13"/>
      <c r="K257" s="13"/>
      <c r="L257" s="13"/>
      <c r="M257" s="13"/>
      <c r="N257" s="23" t="str">
        <f>VLOOKUP(B257,'[1]2025年汝南县部分机关事业单位 招聘工作协理员报名表'!$A:$L,12,0)</f>
        <v>:17630030750</v>
      </c>
    </row>
    <row r="258" spans="1:14">
      <c r="A258" s="13">
        <v>256</v>
      </c>
      <c r="B258" s="13">
        <v>25100700829</v>
      </c>
      <c r="C258" s="13" t="s">
        <v>333</v>
      </c>
      <c r="D258" s="13" t="s">
        <v>31</v>
      </c>
      <c r="E258" s="13">
        <v>29</v>
      </c>
      <c r="F258" s="13" t="s">
        <v>39</v>
      </c>
      <c r="G258" s="13">
        <v>15</v>
      </c>
      <c r="H258" s="14">
        <v>51</v>
      </c>
      <c r="I258" s="13">
        <v>25</v>
      </c>
      <c r="J258" s="13"/>
      <c r="K258" s="13"/>
      <c r="L258" s="13"/>
      <c r="M258" s="13"/>
      <c r="N258" s="23" t="str">
        <f>VLOOKUP(B258,'[1]2025年汝南县部分机关事业单位 招聘工作协理员报名表'!$A:$L,12,0)</f>
        <v>:18348175532</v>
      </c>
    </row>
    <row r="259" spans="1:14">
      <c r="A259" s="13">
        <v>257</v>
      </c>
      <c r="B259" s="13">
        <v>25100700909</v>
      </c>
      <c r="C259" s="13" t="s">
        <v>334</v>
      </c>
      <c r="D259" s="13" t="s">
        <v>33</v>
      </c>
      <c r="E259" s="13">
        <v>9</v>
      </c>
      <c r="F259" s="13" t="s">
        <v>39</v>
      </c>
      <c r="G259" s="13">
        <v>15</v>
      </c>
      <c r="H259" s="14">
        <v>50</v>
      </c>
      <c r="I259" s="13">
        <v>27</v>
      </c>
      <c r="J259" s="13"/>
      <c r="K259" s="13"/>
      <c r="L259" s="13"/>
      <c r="M259" s="13"/>
      <c r="N259" s="23" t="str">
        <f>VLOOKUP(B259,'[1]2025年汝南县部分机关事业单位 招聘工作协理员报名表'!$A:$L,12,0)</f>
        <v>:19939702186</v>
      </c>
    </row>
    <row r="260" spans="1:14">
      <c r="A260" s="13">
        <v>258</v>
      </c>
      <c r="B260" s="13">
        <v>25100700824</v>
      </c>
      <c r="C260" s="13" t="s">
        <v>335</v>
      </c>
      <c r="D260" s="13" t="s">
        <v>31</v>
      </c>
      <c r="E260" s="13">
        <v>24</v>
      </c>
      <c r="F260" s="13" t="s">
        <v>39</v>
      </c>
      <c r="G260" s="13">
        <v>15</v>
      </c>
      <c r="H260" s="14">
        <v>38</v>
      </c>
      <c r="I260" s="13">
        <v>28</v>
      </c>
      <c r="J260" s="13"/>
      <c r="K260" s="13"/>
      <c r="L260" s="13"/>
      <c r="M260" s="13"/>
      <c r="N260" s="23" t="str">
        <f>VLOOKUP(B260,'[1]2025年汝南县部分机关事业单位 招聘工作协理员报名表'!$A:$L,12,0)</f>
        <v>:18595335738</v>
      </c>
    </row>
    <row r="261" spans="1:14">
      <c r="A261" s="13">
        <v>259</v>
      </c>
      <c r="B261" s="13">
        <v>25100700902</v>
      </c>
      <c r="C261" s="13" t="s">
        <v>336</v>
      </c>
      <c r="D261" s="13" t="s">
        <v>33</v>
      </c>
      <c r="E261" s="13">
        <v>2</v>
      </c>
      <c r="F261" s="13" t="s">
        <v>39</v>
      </c>
      <c r="G261" s="13">
        <v>15</v>
      </c>
      <c r="H261" s="14">
        <v>36</v>
      </c>
      <c r="I261" s="13">
        <v>29</v>
      </c>
      <c r="J261" s="13"/>
      <c r="K261" s="13"/>
      <c r="L261" s="13"/>
      <c r="M261" s="13"/>
      <c r="N261" s="23" t="str">
        <f>VLOOKUP(B261,'[1]2025年汝南县部分机关事业单位 招聘工作协理员报名表'!$A:$L,12,0)</f>
        <v>:18836020527</v>
      </c>
    </row>
    <row r="262" spans="1:14">
      <c r="A262" s="13">
        <v>260</v>
      </c>
      <c r="B262" s="13">
        <v>25100700917</v>
      </c>
      <c r="C262" s="13" t="s">
        <v>337</v>
      </c>
      <c r="D262" s="13" t="s">
        <v>33</v>
      </c>
      <c r="E262" s="13">
        <v>17</v>
      </c>
      <c r="F262" s="13" t="s">
        <v>39</v>
      </c>
      <c r="G262" s="13">
        <v>15</v>
      </c>
      <c r="H262" s="25" t="s">
        <v>111</v>
      </c>
      <c r="I262" s="13">
        <v>30</v>
      </c>
      <c r="J262" s="13"/>
      <c r="K262" s="13"/>
      <c r="L262" s="13"/>
      <c r="M262" s="13"/>
      <c r="N262" s="23" t="str">
        <f>VLOOKUP(B262,'[1]2025年汝南县部分机关事业单位 招聘工作协理员报名表'!$A:$L,12,0)</f>
        <v>:16639713019</v>
      </c>
    </row>
    <row r="263" spans="1:15">
      <c r="A263" s="13">
        <v>261</v>
      </c>
      <c r="B263" s="13">
        <v>25100700928</v>
      </c>
      <c r="C263" s="13" t="s">
        <v>65</v>
      </c>
      <c r="D263" s="13" t="s">
        <v>33</v>
      </c>
      <c r="E263" s="13">
        <v>28</v>
      </c>
      <c r="F263" s="13" t="s">
        <v>40</v>
      </c>
      <c r="G263" s="13">
        <v>16</v>
      </c>
      <c r="H263" s="16">
        <v>74</v>
      </c>
      <c r="I263" s="13">
        <v>1</v>
      </c>
      <c r="J263" s="13"/>
      <c r="K263" s="13"/>
      <c r="L263" s="13"/>
      <c r="M263" s="13" t="s">
        <v>55</v>
      </c>
      <c r="N263" s="23" t="str">
        <f>VLOOKUP(B263,'[1]2025年汝南县部分机关事业单位 招聘工作协理员报名表'!$A:$L,12,0)</f>
        <v>:18439773239</v>
      </c>
      <c r="O263" s="23" t="s">
        <v>314</v>
      </c>
    </row>
    <row r="264" spans="1:15">
      <c r="A264" s="13">
        <v>262</v>
      </c>
      <c r="B264" s="13">
        <v>25100700921</v>
      </c>
      <c r="C264" s="13" t="s">
        <v>338</v>
      </c>
      <c r="D264" s="13" t="s">
        <v>33</v>
      </c>
      <c r="E264" s="13">
        <v>21</v>
      </c>
      <c r="F264" s="13" t="s">
        <v>40</v>
      </c>
      <c r="G264" s="13">
        <v>16</v>
      </c>
      <c r="H264" s="16">
        <v>72</v>
      </c>
      <c r="I264" s="13">
        <v>2</v>
      </c>
      <c r="J264" s="13"/>
      <c r="K264" s="13"/>
      <c r="L264" s="13"/>
      <c r="M264" s="13" t="s">
        <v>55</v>
      </c>
      <c r="N264" s="23" t="str">
        <f>VLOOKUP(B264,'[1]2025年汝南县部分机关事业单位 招聘工作协理员报名表'!$A:$L,12,0)</f>
        <v>:17839679121</v>
      </c>
      <c r="O264" s="23" t="s">
        <v>314</v>
      </c>
    </row>
    <row r="265" spans="1:15">
      <c r="A265" s="13">
        <v>263</v>
      </c>
      <c r="B265" s="13">
        <v>25100700924</v>
      </c>
      <c r="C265" s="13" t="s">
        <v>66</v>
      </c>
      <c r="D265" s="13" t="s">
        <v>33</v>
      </c>
      <c r="E265" s="13">
        <v>24</v>
      </c>
      <c r="F265" s="13" t="s">
        <v>40</v>
      </c>
      <c r="G265" s="13">
        <v>16</v>
      </c>
      <c r="H265" s="16">
        <v>72</v>
      </c>
      <c r="I265" s="13">
        <v>2</v>
      </c>
      <c r="J265" s="13"/>
      <c r="K265" s="13"/>
      <c r="L265" s="13"/>
      <c r="M265" s="13" t="s">
        <v>55</v>
      </c>
      <c r="N265" s="23" t="str">
        <f>VLOOKUP(B265,'[1]2025年汝南县部分机关事业单位 招聘工作协理员报名表'!$A:$L,12,0)</f>
        <v>:18037844408</v>
      </c>
      <c r="O265" s="23" t="s">
        <v>314</v>
      </c>
    </row>
    <row r="266" spans="1:15">
      <c r="A266" s="13">
        <v>264</v>
      </c>
      <c r="B266" s="13">
        <v>25100700930</v>
      </c>
      <c r="C266" s="13" t="s">
        <v>339</v>
      </c>
      <c r="D266" s="13" t="s">
        <v>33</v>
      </c>
      <c r="E266" s="13">
        <v>30</v>
      </c>
      <c r="F266" s="13" t="s">
        <v>40</v>
      </c>
      <c r="G266" s="13">
        <v>16</v>
      </c>
      <c r="H266" s="16">
        <v>63</v>
      </c>
      <c r="I266" s="13">
        <v>4</v>
      </c>
      <c r="J266" s="13"/>
      <c r="K266" s="13"/>
      <c r="L266" s="13"/>
      <c r="M266" s="13" t="s">
        <v>55</v>
      </c>
      <c r="N266" s="23" t="str">
        <f>VLOOKUP(B266,'[1]2025年汝南县部分机关事业单位 招聘工作协理员报名表'!$A:$L,12,0)</f>
        <v>:15518293501</v>
      </c>
      <c r="O266" s="23" t="s">
        <v>314</v>
      </c>
    </row>
    <row r="267" spans="1:15">
      <c r="A267" s="13">
        <v>265</v>
      </c>
      <c r="B267" s="13">
        <v>25100700927</v>
      </c>
      <c r="C267" s="13" t="s">
        <v>340</v>
      </c>
      <c r="D267" s="13" t="s">
        <v>33</v>
      </c>
      <c r="E267" s="13">
        <v>27</v>
      </c>
      <c r="F267" s="13" t="s">
        <v>40</v>
      </c>
      <c r="G267" s="13">
        <v>16</v>
      </c>
      <c r="H267" s="16">
        <v>62</v>
      </c>
      <c r="I267" s="13">
        <v>5</v>
      </c>
      <c r="J267" s="13"/>
      <c r="K267" s="13"/>
      <c r="L267" s="13"/>
      <c r="M267" s="13" t="s">
        <v>55</v>
      </c>
      <c r="N267" s="23" t="str">
        <f>VLOOKUP(B267,'[1]2025年汝南县部分机关事业单位 招聘工作协理员报名表'!$A:$L,12,0)</f>
        <v>:15893131076</v>
      </c>
      <c r="O267" s="23" t="s">
        <v>314</v>
      </c>
    </row>
    <row r="268" spans="1:15">
      <c r="A268" s="13">
        <v>266</v>
      </c>
      <c r="B268" s="13">
        <v>25100700922</v>
      </c>
      <c r="C268" s="13" t="s">
        <v>341</v>
      </c>
      <c r="D268" s="13" t="s">
        <v>33</v>
      </c>
      <c r="E268" s="13">
        <v>22</v>
      </c>
      <c r="F268" s="13" t="s">
        <v>40</v>
      </c>
      <c r="G268" s="13">
        <v>16</v>
      </c>
      <c r="H268" s="16">
        <v>61</v>
      </c>
      <c r="I268" s="13">
        <v>6</v>
      </c>
      <c r="J268" s="13"/>
      <c r="K268" s="13"/>
      <c r="L268" s="13"/>
      <c r="M268" s="13" t="s">
        <v>55</v>
      </c>
      <c r="N268" s="23" t="str">
        <f>VLOOKUP(B268,'[1]2025年汝南县部分机关事业单位 招聘工作协理员报名表'!$A:$L,12,0)</f>
        <v>:17654778176</v>
      </c>
      <c r="O268" s="23" t="s">
        <v>314</v>
      </c>
    </row>
    <row r="269" spans="1:14">
      <c r="A269" s="13">
        <v>267</v>
      </c>
      <c r="B269" s="13">
        <v>25100700925</v>
      </c>
      <c r="C269" s="13" t="s">
        <v>342</v>
      </c>
      <c r="D269" s="13" t="s">
        <v>33</v>
      </c>
      <c r="E269" s="13">
        <v>25</v>
      </c>
      <c r="F269" s="13" t="s">
        <v>40</v>
      </c>
      <c r="G269" s="13">
        <v>16</v>
      </c>
      <c r="H269" s="16">
        <v>59</v>
      </c>
      <c r="I269" s="13">
        <v>7</v>
      </c>
      <c r="J269" s="13"/>
      <c r="K269" s="13"/>
      <c r="L269" s="13"/>
      <c r="M269" s="13"/>
      <c r="N269" s="23" t="str">
        <f>VLOOKUP(B269,'[1]2025年汝南县部分机关事业单位 招聘工作协理员报名表'!$A:$L,12,0)</f>
        <v>:15303966860</v>
      </c>
    </row>
    <row r="270" spans="1:14">
      <c r="A270" s="13">
        <v>268</v>
      </c>
      <c r="B270" s="13">
        <v>25100700926</v>
      </c>
      <c r="C270" s="13" t="s">
        <v>343</v>
      </c>
      <c r="D270" s="13" t="s">
        <v>33</v>
      </c>
      <c r="E270" s="13">
        <v>26</v>
      </c>
      <c r="F270" s="13" t="s">
        <v>40</v>
      </c>
      <c r="G270" s="13">
        <v>16</v>
      </c>
      <c r="H270" s="16">
        <v>53</v>
      </c>
      <c r="I270" s="13">
        <v>8</v>
      </c>
      <c r="J270" s="13"/>
      <c r="K270" s="13"/>
      <c r="L270" s="13"/>
      <c r="M270" s="13"/>
      <c r="N270" s="23" t="str">
        <f>VLOOKUP(B270,'[1]2025年汝南县部分机关事业单位 招聘工作协理员报名表'!$A:$L,12,0)</f>
        <v>:13569763157</v>
      </c>
    </row>
    <row r="271" spans="1:14">
      <c r="A271" s="13">
        <v>269</v>
      </c>
      <c r="B271" s="13">
        <v>25100700923</v>
      </c>
      <c r="C271" s="13" t="s">
        <v>344</v>
      </c>
      <c r="D271" s="13" t="s">
        <v>33</v>
      </c>
      <c r="E271" s="13">
        <v>23</v>
      </c>
      <c r="F271" s="13" t="s">
        <v>40</v>
      </c>
      <c r="G271" s="13">
        <v>16</v>
      </c>
      <c r="H271" s="16">
        <v>51</v>
      </c>
      <c r="I271" s="13">
        <v>9</v>
      </c>
      <c r="J271" s="13"/>
      <c r="K271" s="13"/>
      <c r="L271" s="13"/>
      <c r="M271" s="13"/>
      <c r="N271" s="23" t="str">
        <f>VLOOKUP(B271,'[1]2025年汝南县部分机关事业单位 招聘工作协理员报名表'!$A:$L,12,0)</f>
        <v>:17719194665</v>
      </c>
    </row>
    <row r="272" spans="1:14">
      <c r="A272" s="13">
        <v>270</v>
      </c>
      <c r="B272" s="13">
        <v>25100701001</v>
      </c>
      <c r="C272" s="13" t="s">
        <v>345</v>
      </c>
      <c r="D272" s="13">
        <v>10</v>
      </c>
      <c r="E272" s="13">
        <v>1</v>
      </c>
      <c r="F272" s="13" t="s">
        <v>40</v>
      </c>
      <c r="G272" s="13">
        <v>16</v>
      </c>
      <c r="H272" s="16">
        <v>46</v>
      </c>
      <c r="I272" s="13">
        <v>10</v>
      </c>
      <c r="J272" s="13"/>
      <c r="K272" s="13"/>
      <c r="L272" s="13"/>
      <c r="M272" s="13"/>
      <c r="N272" s="23" t="str">
        <f>VLOOKUP(B272,'[1]2025年汝南县部分机关事业单位 招聘工作协理员报名表'!$A:$L,12,0)</f>
        <v>:15290161714</v>
      </c>
    </row>
    <row r="273" spans="1:14">
      <c r="A273" s="13">
        <v>271</v>
      </c>
      <c r="B273" s="13">
        <v>25100700929</v>
      </c>
      <c r="C273" s="13" t="s">
        <v>346</v>
      </c>
      <c r="D273" s="13" t="s">
        <v>33</v>
      </c>
      <c r="E273" s="13">
        <v>29</v>
      </c>
      <c r="F273" s="13" t="s">
        <v>40</v>
      </c>
      <c r="G273" s="13">
        <v>16</v>
      </c>
      <c r="H273" s="26" t="s">
        <v>111</v>
      </c>
      <c r="I273" s="13">
        <v>11</v>
      </c>
      <c r="J273" s="13"/>
      <c r="K273" s="13"/>
      <c r="L273" s="13"/>
      <c r="M273" s="13"/>
      <c r="N273" s="23" t="str">
        <f>VLOOKUP(B273,'[1]2025年汝南县部分机关事业单位 招聘工作协理员报名表'!$A:$L,12,0)</f>
        <v>:18300788857</v>
      </c>
    </row>
    <row r="274" spans="1:15">
      <c r="A274" s="13">
        <v>272</v>
      </c>
      <c r="B274" s="13">
        <v>25100701010</v>
      </c>
      <c r="C274" s="13" t="s">
        <v>347</v>
      </c>
      <c r="D274" s="13">
        <v>10</v>
      </c>
      <c r="E274" s="13">
        <v>10</v>
      </c>
      <c r="F274" s="13" t="s">
        <v>41</v>
      </c>
      <c r="G274" s="13">
        <v>17</v>
      </c>
      <c r="H274" s="16">
        <v>55</v>
      </c>
      <c r="I274" s="13">
        <v>1</v>
      </c>
      <c r="J274" s="13"/>
      <c r="K274" s="13"/>
      <c r="L274" s="13"/>
      <c r="M274" s="13" t="s">
        <v>55</v>
      </c>
      <c r="N274" s="23" t="str">
        <f>VLOOKUP(B274,'[1]2025年汝南县部分机关事业单位 招聘工作协理员报名表'!$A:$L,12,0)</f>
        <v>:18625328879</v>
      </c>
      <c r="O274" s="23" t="s">
        <v>314</v>
      </c>
    </row>
    <row r="275" spans="1:15">
      <c r="A275" s="13">
        <v>273</v>
      </c>
      <c r="B275" s="13">
        <v>25100701009</v>
      </c>
      <c r="C275" s="13" t="s">
        <v>348</v>
      </c>
      <c r="D275" s="13">
        <v>10</v>
      </c>
      <c r="E275" s="13">
        <v>9</v>
      </c>
      <c r="F275" s="13" t="s">
        <v>41</v>
      </c>
      <c r="G275" s="13">
        <v>17</v>
      </c>
      <c r="H275" s="16">
        <v>48</v>
      </c>
      <c r="I275" s="13">
        <v>2</v>
      </c>
      <c r="J275" s="13"/>
      <c r="K275" s="13"/>
      <c r="L275" s="13"/>
      <c r="M275" s="13" t="s">
        <v>55</v>
      </c>
      <c r="N275" s="23" t="str">
        <f>VLOOKUP(B275,'[1]2025年汝南县部分机关事业单位 招聘工作协理员报名表'!$A:$L,12,0)</f>
        <v>:15544454048</v>
      </c>
      <c r="O275" s="23" t="s">
        <v>314</v>
      </c>
    </row>
    <row r="276" spans="1:15">
      <c r="A276" s="13">
        <v>274</v>
      </c>
      <c r="B276" s="13">
        <v>25100701007</v>
      </c>
      <c r="C276" s="13" t="s">
        <v>349</v>
      </c>
      <c r="D276" s="13">
        <v>10</v>
      </c>
      <c r="E276" s="13">
        <v>7</v>
      </c>
      <c r="F276" s="13" t="s">
        <v>41</v>
      </c>
      <c r="G276" s="13">
        <v>17</v>
      </c>
      <c r="H276" s="16">
        <v>47</v>
      </c>
      <c r="I276" s="13">
        <v>3</v>
      </c>
      <c r="J276" s="13"/>
      <c r="K276" s="13"/>
      <c r="L276" s="13"/>
      <c r="M276" s="13" t="s">
        <v>55</v>
      </c>
      <c r="N276" s="23" t="str">
        <f>VLOOKUP(B276,'[1]2025年汝南县部分机关事业单位 招聘工作协理员报名表'!$A:$L,12,0)</f>
        <v>:18037534555</v>
      </c>
      <c r="O276" s="23" t="s">
        <v>314</v>
      </c>
    </row>
    <row r="277" spans="1:15">
      <c r="A277" s="13">
        <v>275</v>
      </c>
      <c r="B277" s="13">
        <v>25100701002</v>
      </c>
      <c r="C277" s="13" t="s">
        <v>350</v>
      </c>
      <c r="D277" s="13">
        <v>10</v>
      </c>
      <c r="E277" s="13">
        <v>2</v>
      </c>
      <c r="F277" s="13" t="s">
        <v>41</v>
      </c>
      <c r="G277" s="13">
        <v>17</v>
      </c>
      <c r="H277" s="16">
        <v>46</v>
      </c>
      <c r="I277" s="13">
        <v>4</v>
      </c>
      <c r="J277" s="13"/>
      <c r="K277" s="13"/>
      <c r="L277" s="13"/>
      <c r="M277" s="13" t="s">
        <v>55</v>
      </c>
      <c r="N277" s="23" t="str">
        <f>VLOOKUP(B277,'[1]2025年汝南县部分机关事业单位 招聘工作协理员报名表'!$A:$L,12,0)</f>
        <v>:13393963268</v>
      </c>
      <c r="O277" s="23" t="s">
        <v>351</v>
      </c>
    </row>
    <row r="278" spans="1:15">
      <c r="A278" s="13">
        <v>276</v>
      </c>
      <c r="B278" s="13">
        <v>25100701011</v>
      </c>
      <c r="C278" s="13" t="s">
        <v>352</v>
      </c>
      <c r="D278" s="13">
        <v>10</v>
      </c>
      <c r="E278" s="13">
        <v>11</v>
      </c>
      <c r="F278" s="13" t="s">
        <v>41</v>
      </c>
      <c r="G278" s="13">
        <v>17</v>
      </c>
      <c r="H278" s="16">
        <v>44</v>
      </c>
      <c r="I278" s="13">
        <v>5</v>
      </c>
      <c r="J278" s="13"/>
      <c r="K278" s="13"/>
      <c r="L278" s="13"/>
      <c r="M278" s="13" t="s">
        <v>55</v>
      </c>
      <c r="N278" s="23" t="str">
        <f>VLOOKUP(B278,'[1]2025年汝南县部分机关事业单位 招聘工作协理员报名表'!$A:$L,12,0)</f>
        <v>:15893168517</v>
      </c>
      <c r="O278" s="23" t="s">
        <v>351</v>
      </c>
    </row>
    <row r="279" spans="1:14">
      <c r="A279" s="13">
        <v>277</v>
      </c>
      <c r="B279" s="13">
        <v>25100701003</v>
      </c>
      <c r="C279" s="13" t="s">
        <v>353</v>
      </c>
      <c r="D279" s="13">
        <v>10</v>
      </c>
      <c r="E279" s="13">
        <v>3</v>
      </c>
      <c r="F279" s="13" t="s">
        <v>41</v>
      </c>
      <c r="G279" s="13">
        <v>17</v>
      </c>
      <c r="H279" s="26" t="s">
        <v>111</v>
      </c>
      <c r="I279" s="13">
        <v>6</v>
      </c>
      <c r="J279" s="13"/>
      <c r="K279" s="13"/>
      <c r="L279" s="13"/>
      <c r="M279" s="13"/>
      <c r="N279" s="23" t="str">
        <f>VLOOKUP(B279,'[1]2025年汝南县部分机关事业单位 招聘工作协理员报名表'!$A:$L,12,0)</f>
        <v>:18939670062</v>
      </c>
    </row>
    <row r="280" spans="1:14">
      <c r="A280" s="13">
        <v>278</v>
      </c>
      <c r="B280" s="13">
        <v>25100701004</v>
      </c>
      <c r="C280" s="13" t="s">
        <v>354</v>
      </c>
      <c r="D280" s="13">
        <v>10</v>
      </c>
      <c r="E280" s="13">
        <v>4</v>
      </c>
      <c r="F280" s="13" t="s">
        <v>41</v>
      </c>
      <c r="G280" s="13">
        <v>17</v>
      </c>
      <c r="H280" s="25" t="s">
        <v>111</v>
      </c>
      <c r="I280" s="13">
        <v>6</v>
      </c>
      <c r="J280" s="13"/>
      <c r="K280" s="13"/>
      <c r="L280" s="13"/>
      <c r="M280" s="13"/>
      <c r="N280" s="23" t="str">
        <f>VLOOKUP(B280,'[1]2025年汝南县部分机关事业单位 招聘工作协理员报名表'!$A:$L,12,0)</f>
        <v>:18137535687</v>
      </c>
    </row>
    <row r="281" spans="1:14">
      <c r="A281" s="13">
        <v>279</v>
      </c>
      <c r="B281" s="13">
        <v>25100701005</v>
      </c>
      <c r="C281" s="13" t="s">
        <v>355</v>
      </c>
      <c r="D281" s="13">
        <v>10</v>
      </c>
      <c r="E281" s="13">
        <v>5</v>
      </c>
      <c r="F281" s="13" t="s">
        <v>41</v>
      </c>
      <c r="G281" s="13">
        <v>17</v>
      </c>
      <c r="H281" s="25" t="s">
        <v>111</v>
      </c>
      <c r="I281" s="13">
        <v>6</v>
      </c>
      <c r="J281" s="13"/>
      <c r="K281" s="13"/>
      <c r="L281" s="13"/>
      <c r="M281" s="13"/>
      <c r="N281" s="23" t="str">
        <f>VLOOKUP(B281,'[1]2025年汝南县部分机关事业单位 招聘工作协理员报名表'!$A:$L,12,0)</f>
        <v>:18790312977</v>
      </c>
    </row>
    <row r="282" spans="1:14">
      <c r="A282" s="13">
        <v>280</v>
      </c>
      <c r="B282" s="13">
        <v>25100701006</v>
      </c>
      <c r="C282" s="13" t="s">
        <v>356</v>
      </c>
      <c r="D282" s="13">
        <v>10</v>
      </c>
      <c r="E282" s="13">
        <v>6</v>
      </c>
      <c r="F282" s="13" t="s">
        <v>41</v>
      </c>
      <c r="G282" s="13">
        <v>17</v>
      </c>
      <c r="H282" s="25" t="s">
        <v>111</v>
      </c>
      <c r="I282" s="13">
        <v>6</v>
      </c>
      <c r="J282" s="13"/>
      <c r="K282" s="13"/>
      <c r="L282" s="13"/>
      <c r="M282" s="13"/>
      <c r="N282" s="23" t="str">
        <f>VLOOKUP(B282,'[1]2025年汝南县部分机关事业单位 招聘工作协理员报名表'!$A:$L,12,0)</f>
        <v>:18790381408</v>
      </c>
    </row>
    <row r="283" spans="1:14">
      <c r="A283" s="13">
        <v>281</v>
      </c>
      <c r="B283" s="13">
        <v>25100701008</v>
      </c>
      <c r="C283" s="13" t="s">
        <v>357</v>
      </c>
      <c r="D283" s="13">
        <v>10</v>
      </c>
      <c r="E283" s="13">
        <v>8</v>
      </c>
      <c r="F283" s="13" t="s">
        <v>41</v>
      </c>
      <c r="G283" s="13">
        <v>17</v>
      </c>
      <c r="H283" s="25" t="s">
        <v>111</v>
      </c>
      <c r="I283" s="13">
        <v>6</v>
      </c>
      <c r="J283" s="13"/>
      <c r="K283" s="13"/>
      <c r="L283" s="13"/>
      <c r="M283" s="13"/>
      <c r="N283" s="23" t="str">
        <f>VLOOKUP(B283,'[1]2025年汝南县部分机关事业单位 招聘工作协理员报名表'!$A:$L,12,0)</f>
        <v>:18239680399</v>
      </c>
    </row>
    <row r="284" spans="1:14">
      <c r="A284" s="13">
        <v>282</v>
      </c>
      <c r="B284" s="13">
        <v>25100701012</v>
      </c>
      <c r="C284" s="13" t="s">
        <v>358</v>
      </c>
      <c r="D284" s="13">
        <v>10</v>
      </c>
      <c r="E284" s="13">
        <v>12</v>
      </c>
      <c r="F284" s="13" t="s">
        <v>41</v>
      </c>
      <c r="G284" s="13">
        <v>17</v>
      </c>
      <c r="H284" s="25" t="s">
        <v>111</v>
      </c>
      <c r="I284" s="13">
        <v>6</v>
      </c>
      <c r="J284" s="13"/>
      <c r="K284" s="13"/>
      <c r="L284" s="13"/>
      <c r="M284" s="13"/>
      <c r="N284" s="23" t="str">
        <f>VLOOKUP(B284,'[1]2025年汝南县部分机关事业单位 招聘工作协理员报名表'!$A:$L,12,0)</f>
        <v>:15939678999</v>
      </c>
    </row>
    <row r="285" spans="1:14">
      <c r="A285" s="13">
        <v>283</v>
      </c>
      <c r="B285" s="13">
        <v>25100701013</v>
      </c>
      <c r="C285" s="13" t="s">
        <v>359</v>
      </c>
      <c r="D285" s="13">
        <v>10</v>
      </c>
      <c r="E285" s="13">
        <v>13</v>
      </c>
      <c r="F285" s="13" t="s">
        <v>41</v>
      </c>
      <c r="G285" s="13">
        <v>17</v>
      </c>
      <c r="H285" s="25" t="s">
        <v>111</v>
      </c>
      <c r="I285" s="13">
        <v>6</v>
      </c>
      <c r="J285" s="13"/>
      <c r="K285" s="13"/>
      <c r="L285" s="13"/>
      <c r="M285" s="13"/>
      <c r="N285" s="23" t="str">
        <f>VLOOKUP(B285,'[1]2025年汝南县部分机关事业单位 招聘工作协理员报名表'!$A:$L,12,0)</f>
        <v>:19337325922</v>
      </c>
    </row>
    <row r="286" spans="1:15">
      <c r="A286" s="13">
        <v>284</v>
      </c>
      <c r="B286" s="13">
        <v>25100701025</v>
      </c>
      <c r="C286" s="13" t="s">
        <v>67</v>
      </c>
      <c r="D286" s="13">
        <v>10</v>
      </c>
      <c r="E286" s="13">
        <v>25</v>
      </c>
      <c r="F286" s="13" t="s">
        <v>42</v>
      </c>
      <c r="G286" s="13">
        <v>18</v>
      </c>
      <c r="H286" s="16">
        <v>59</v>
      </c>
      <c r="I286" s="13">
        <v>1</v>
      </c>
      <c r="J286" s="13"/>
      <c r="K286" s="13"/>
      <c r="L286" s="13"/>
      <c r="M286" s="13" t="s">
        <v>55</v>
      </c>
      <c r="N286" s="23" t="str">
        <f>VLOOKUP(B286,'[1]2025年汝南县部分机关事业单位 招聘工作协理员报名表'!$A:$L,12,0)</f>
        <v>:19139172767</v>
      </c>
      <c r="O286" s="23" t="s">
        <v>351</v>
      </c>
    </row>
    <row r="287" spans="1:15">
      <c r="A287" s="13">
        <v>285</v>
      </c>
      <c r="B287" s="13">
        <v>25100701016</v>
      </c>
      <c r="C287" s="13" t="s">
        <v>360</v>
      </c>
      <c r="D287" s="13">
        <v>10</v>
      </c>
      <c r="E287" s="13">
        <v>16</v>
      </c>
      <c r="F287" s="13" t="s">
        <v>42</v>
      </c>
      <c r="G287" s="13">
        <v>18</v>
      </c>
      <c r="H287" s="14">
        <v>57</v>
      </c>
      <c r="I287" s="13">
        <v>2</v>
      </c>
      <c r="J287" s="13"/>
      <c r="K287" s="13"/>
      <c r="L287" s="13"/>
      <c r="M287" s="13" t="s">
        <v>55</v>
      </c>
      <c r="N287" s="23" t="str">
        <f>VLOOKUP(B287,'[1]2025年汝南县部分机关事业单位 招聘工作协理员报名表'!$A:$L,12,0)</f>
        <v>:18338564020</v>
      </c>
      <c r="O287" s="23" t="s">
        <v>351</v>
      </c>
    </row>
    <row r="288" spans="1:15">
      <c r="A288" s="13">
        <v>286</v>
      </c>
      <c r="B288" s="13">
        <v>25100701020</v>
      </c>
      <c r="C288" s="13" t="s">
        <v>361</v>
      </c>
      <c r="D288" s="13">
        <v>10</v>
      </c>
      <c r="E288" s="13">
        <v>20</v>
      </c>
      <c r="F288" s="13" t="s">
        <v>42</v>
      </c>
      <c r="G288" s="13">
        <v>18</v>
      </c>
      <c r="H288" s="14">
        <v>57</v>
      </c>
      <c r="I288" s="13">
        <v>2</v>
      </c>
      <c r="J288" s="13"/>
      <c r="K288" s="13"/>
      <c r="L288" s="13"/>
      <c r="M288" s="13" t="s">
        <v>55</v>
      </c>
      <c r="N288" s="23" t="str">
        <f>VLOOKUP(B288,'[1]2025年汝南县部分机关事业单位 招聘工作协理员报名表'!$A:$L,12,0)</f>
        <v>:13223841661</v>
      </c>
      <c r="O288" s="23" t="s">
        <v>351</v>
      </c>
    </row>
    <row r="289" spans="1:15">
      <c r="A289" s="13">
        <v>287</v>
      </c>
      <c r="B289" s="13">
        <v>25100701024</v>
      </c>
      <c r="C289" s="13" t="s">
        <v>362</v>
      </c>
      <c r="D289" s="13">
        <v>10</v>
      </c>
      <c r="E289" s="13">
        <v>24</v>
      </c>
      <c r="F289" s="13" t="s">
        <v>42</v>
      </c>
      <c r="G289" s="13">
        <v>18</v>
      </c>
      <c r="H289" s="14">
        <v>55</v>
      </c>
      <c r="I289" s="13">
        <v>4</v>
      </c>
      <c r="J289" s="13"/>
      <c r="K289" s="13"/>
      <c r="L289" s="13"/>
      <c r="M289" s="13" t="s">
        <v>55</v>
      </c>
      <c r="N289" s="23" t="str">
        <f>VLOOKUP(B289,'[1]2025年汝南县部分机关事业单位 招聘工作协理员报名表'!$A:$L,12,0)</f>
        <v>:18439552312</v>
      </c>
      <c r="O289" s="23" t="s">
        <v>351</v>
      </c>
    </row>
    <row r="290" spans="1:15">
      <c r="A290" s="13">
        <v>288</v>
      </c>
      <c r="B290" s="13">
        <v>25100701015</v>
      </c>
      <c r="C290" s="13" t="s">
        <v>68</v>
      </c>
      <c r="D290" s="13">
        <v>10</v>
      </c>
      <c r="E290" s="13">
        <v>15</v>
      </c>
      <c r="F290" s="13" t="s">
        <v>42</v>
      </c>
      <c r="G290" s="13">
        <v>18</v>
      </c>
      <c r="H290" s="14">
        <v>54</v>
      </c>
      <c r="I290" s="13">
        <v>5</v>
      </c>
      <c r="J290" s="13"/>
      <c r="K290" s="13"/>
      <c r="L290" s="13"/>
      <c r="M290" s="13" t="s">
        <v>55</v>
      </c>
      <c r="N290" s="23" t="str">
        <f>VLOOKUP(B290,'[1]2025年汝南县部分机关事业单位 招聘工作协理员报名表'!$A:$L,12,0)</f>
        <v>:18300710234</v>
      </c>
      <c r="O290" s="23" t="s">
        <v>351</v>
      </c>
    </row>
    <row r="291" spans="1:15">
      <c r="A291" s="13">
        <v>289</v>
      </c>
      <c r="B291" s="13">
        <v>25100701019</v>
      </c>
      <c r="C291" s="13" t="s">
        <v>363</v>
      </c>
      <c r="D291" s="13">
        <v>10</v>
      </c>
      <c r="E291" s="13">
        <v>19</v>
      </c>
      <c r="F291" s="13" t="s">
        <v>42</v>
      </c>
      <c r="G291" s="13">
        <v>18</v>
      </c>
      <c r="H291" s="14">
        <v>54</v>
      </c>
      <c r="I291" s="13">
        <v>5</v>
      </c>
      <c r="J291" s="13"/>
      <c r="K291" s="13"/>
      <c r="L291" s="13"/>
      <c r="M291" s="13" t="s">
        <v>55</v>
      </c>
      <c r="N291" s="23" t="str">
        <f>VLOOKUP(B291,'[1]2025年汝南县部分机关事业单位 招聘工作协理员报名表'!$A:$L,12,0)</f>
        <v>:15290177626</v>
      </c>
      <c r="O291" s="23" t="s">
        <v>351</v>
      </c>
    </row>
    <row r="292" spans="1:14">
      <c r="A292" s="13">
        <v>290</v>
      </c>
      <c r="B292" s="13">
        <v>25100701014</v>
      </c>
      <c r="C292" s="13" t="s">
        <v>364</v>
      </c>
      <c r="D292" s="13">
        <v>10</v>
      </c>
      <c r="E292" s="13">
        <v>14</v>
      </c>
      <c r="F292" s="13" t="s">
        <v>42</v>
      </c>
      <c r="G292" s="13">
        <v>18</v>
      </c>
      <c r="H292" s="14">
        <v>52</v>
      </c>
      <c r="I292" s="13">
        <v>7</v>
      </c>
      <c r="J292" s="13"/>
      <c r="K292" s="13"/>
      <c r="L292" s="13"/>
      <c r="M292" s="13"/>
      <c r="N292" s="23" t="str">
        <f>VLOOKUP(B292,'[1]2025年汝南县部分机关事业单位 招聘工作协理员报名表'!$A:$L,12,0)</f>
        <v>:18439686620</v>
      </c>
    </row>
    <row r="293" spans="1:14">
      <c r="A293" s="13">
        <v>291</v>
      </c>
      <c r="B293" s="13">
        <v>25100701017</v>
      </c>
      <c r="C293" s="13" t="s">
        <v>365</v>
      </c>
      <c r="D293" s="13">
        <v>10</v>
      </c>
      <c r="E293" s="13">
        <v>17</v>
      </c>
      <c r="F293" s="13" t="s">
        <v>42</v>
      </c>
      <c r="G293" s="13">
        <v>18</v>
      </c>
      <c r="H293" s="14">
        <v>51</v>
      </c>
      <c r="I293" s="13">
        <v>8</v>
      </c>
      <c r="J293" s="13"/>
      <c r="K293" s="13"/>
      <c r="L293" s="13"/>
      <c r="M293" s="13"/>
      <c r="N293" s="23" t="str">
        <f>VLOOKUP(B293,'[1]2025年汝南县部分机关事业单位 招聘工作协理员报名表'!$A:$L,12,0)</f>
        <v>:17516132519</v>
      </c>
    </row>
    <row r="294" spans="1:14">
      <c r="A294" s="13">
        <v>292</v>
      </c>
      <c r="B294" s="13">
        <v>25100701022</v>
      </c>
      <c r="C294" s="13" t="s">
        <v>366</v>
      </c>
      <c r="D294" s="13">
        <v>10</v>
      </c>
      <c r="E294" s="13">
        <v>22</v>
      </c>
      <c r="F294" s="13" t="s">
        <v>42</v>
      </c>
      <c r="G294" s="13">
        <v>18</v>
      </c>
      <c r="H294" s="14">
        <v>51</v>
      </c>
      <c r="I294" s="13">
        <v>8</v>
      </c>
      <c r="J294" s="13"/>
      <c r="K294" s="13"/>
      <c r="L294" s="13"/>
      <c r="M294" s="13"/>
      <c r="N294" s="23" t="str">
        <f>VLOOKUP(B294,'[1]2025年汝南县部分机关事业单位 招聘工作协理员报名表'!$A:$L,12,0)</f>
        <v>:17339637835</v>
      </c>
    </row>
    <row r="295" spans="1:14">
      <c r="A295" s="13">
        <v>293</v>
      </c>
      <c r="B295" s="13">
        <v>25100701018</v>
      </c>
      <c r="C295" s="13" t="s">
        <v>367</v>
      </c>
      <c r="D295" s="13">
        <v>10</v>
      </c>
      <c r="E295" s="13">
        <v>18</v>
      </c>
      <c r="F295" s="13" t="s">
        <v>42</v>
      </c>
      <c r="G295" s="13">
        <v>18</v>
      </c>
      <c r="H295" s="14">
        <v>47</v>
      </c>
      <c r="I295" s="13">
        <v>10</v>
      </c>
      <c r="J295" s="13"/>
      <c r="K295" s="13"/>
      <c r="L295" s="13"/>
      <c r="M295" s="13"/>
      <c r="N295" s="23" t="str">
        <f>VLOOKUP(B295,'[1]2025年汝南县部分机关事业单位 招聘工作协理员报名表'!$A:$L,12,0)</f>
        <v>:18624975996</v>
      </c>
    </row>
    <row r="296" spans="1:14">
      <c r="A296" s="13">
        <v>294</v>
      </c>
      <c r="B296" s="13">
        <v>25100701021</v>
      </c>
      <c r="C296" s="13" t="s">
        <v>368</v>
      </c>
      <c r="D296" s="13">
        <v>10</v>
      </c>
      <c r="E296" s="13">
        <v>21</v>
      </c>
      <c r="F296" s="13" t="s">
        <v>42</v>
      </c>
      <c r="G296" s="13">
        <v>18</v>
      </c>
      <c r="H296" s="25" t="s">
        <v>111</v>
      </c>
      <c r="I296" s="13">
        <v>11</v>
      </c>
      <c r="J296" s="13"/>
      <c r="K296" s="13"/>
      <c r="L296" s="13"/>
      <c r="M296" s="13"/>
      <c r="N296" s="23" t="str">
        <f>VLOOKUP(B296,'[1]2025年汝南县部分机关事业单位 招聘工作协理员报名表'!$A:$L,12,0)</f>
        <v>:18239642704</v>
      </c>
    </row>
    <row r="297" spans="1:14">
      <c r="A297" s="13">
        <v>295</v>
      </c>
      <c r="B297" s="13">
        <v>25100701023</v>
      </c>
      <c r="C297" s="13" t="s">
        <v>369</v>
      </c>
      <c r="D297" s="13">
        <v>10</v>
      </c>
      <c r="E297" s="13">
        <v>23</v>
      </c>
      <c r="F297" s="13" t="s">
        <v>42</v>
      </c>
      <c r="G297" s="13">
        <v>18</v>
      </c>
      <c r="H297" s="25" t="s">
        <v>111</v>
      </c>
      <c r="I297" s="13">
        <v>11</v>
      </c>
      <c r="J297" s="13"/>
      <c r="K297" s="13"/>
      <c r="L297" s="13"/>
      <c r="M297" s="13"/>
      <c r="N297" s="23" t="str">
        <f>VLOOKUP(B297,'[1]2025年汝南县部分机关事业单位 招聘工作协理员报名表'!$A:$L,12,0)</f>
        <v>:19803671671</v>
      </c>
    </row>
    <row r="298" spans="1:15">
      <c r="A298" s="13">
        <v>296</v>
      </c>
      <c r="B298" s="13">
        <v>25100701028</v>
      </c>
      <c r="C298" s="13" t="s">
        <v>85</v>
      </c>
      <c r="D298" s="13">
        <v>10</v>
      </c>
      <c r="E298" s="13">
        <v>28</v>
      </c>
      <c r="F298" s="13" t="s">
        <v>43</v>
      </c>
      <c r="G298" s="13">
        <v>19</v>
      </c>
      <c r="H298" s="16">
        <v>74</v>
      </c>
      <c r="I298" s="13">
        <v>1</v>
      </c>
      <c r="J298" s="13"/>
      <c r="K298" s="13"/>
      <c r="L298" s="13"/>
      <c r="M298" s="13" t="s">
        <v>55</v>
      </c>
      <c r="N298" s="23" t="str">
        <f>VLOOKUP(B298,'[1]2025年汝南县部分机关事业单位 招聘工作协理员报名表'!$A:$L,12,0)</f>
        <v>:15236328266</v>
      </c>
      <c r="O298" s="23" t="s">
        <v>351</v>
      </c>
    </row>
    <row r="299" spans="1:15">
      <c r="A299" s="13">
        <v>297</v>
      </c>
      <c r="B299" s="13">
        <v>25100701027</v>
      </c>
      <c r="C299" s="13" t="s">
        <v>370</v>
      </c>
      <c r="D299" s="13">
        <v>10</v>
      </c>
      <c r="E299" s="13">
        <v>27</v>
      </c>
      <c r="F299" s="13" t="s">
        <v>43</v>
      </c>
      <c r="G299" s="13">
        <v>19</v>
      </c>
      <c r="H299" s="16">
        <v>72</v>
      </c>
      <c r="I299" s="13">
        <v>2</v>
      </c>
      <c r="J299" s="13"/>
      <c r="K299" s="13"/>
      <c r="L299" s="13"/>
      <c r="M299" s="13" t="s">
        <v>55</v>
      </c>
      <c r="N299" s="23" t="str">
        <f>VLOOKUP(B299,'[1]2025年汝南县部分机关事业单位 招聘工作协理员报名表'!$A:$L,12,0)</f>
        <v>:15893125807</v>
      </c>
      <c r="O299" s="23" t="s">
        <v>351</v>
      </c>
    </row>
    <row r="300" spans="1:15">
      <c r="A300" s="13">
        <v>298</v>
      </c>
      <c r="B300" s="13">
        <v>25100701026</v>
      </c>
      <c r="C300" s="13" t="s">
        <v>69</v>
      </c>
      <c r="D300" s="13">
        <v>10</v>
      </c>
      <c r="E300" s="13">
        <v>26</v>
      </c>
      <c r="F300" s="13" t="s">
        <v>43</v>
      </c>
      <c r="G300" s="13">
        <v>19</v>
      </c>
      <c r="H300" s="16">
        <v>71</v>
      </c>
      <c r="I300" s="13">
        <v>3</v>
      </c>
      <c r="J300" s="13"/>
      <c r="K300" s="13"/>
      <c r="L300" s="13"/>
      <c r="M300" s="13" t="s">
        <v>55</v>
      </c>
      <c r="N300" s="23" t="str">
        <f>VLOOKUP(B300,'[1]2025年汝南县部分机关事业单位 招聘工作协理员报名表'!$A:$L,12,0)</f>
        <v>:18739633597</v>
      </c>
      <c r="O300" s="23" t="s">
        <v>351</v>
      </c>
    </row>
    <row r="301" spans="1:15">
      <c r="A301" s="13">
        <v>299</v>
      </c>
      <c r="B301" s="13">
        <v>25100701105</v>
      </c>
      <c r="C301" s="13" t="s">
        <v>371</v>
      </c>
      <c r="D301" s="13">
        <v>11</v>
      </c>
      <c r="E301" s="13">
        <v>5</v>
      </c>
      <c r="F301" s="13" t="s">
        <v>43</v>
      </c>
      <c r="G301" s="13">
        <v>19</v>
      </c>
      <c r="H301" s="16">
        <v>71</v>
      </c>
      <c r="I301" s="13">
        <v>3</v>
      </c>
      <c r="J301" s="13"/>
      <c r="K301" s="13"/>
      <c r="L301" s="13"/>
      <c r="M301" s="13" t="s">
        <v>55</v>
      </c>
      <c r="N301" s="23" t="str">
        <f>VLOOKUP(B301,'[1]2025年汝南县部分机关事业单位 招聘工作协理员报名表'!$A:$L,12,0)</f>
        <v>:18396523235</v>
      </c>
      <c r="O301" s="23" t="s">
        <v>351</v>
      </c>
    </row>
    <row r="302" spans="1:15">
      <c r="A302" s="13">
        <v>300</v>
      </c>
      <c r="B302" s="13">
        <v>25100701111</v>
      </c>
      <c r="C302" s="13" t="s">
        <v>372</v>
      </c>
      <c r="D302" s="13">
        <v>11</v>
      </c>
      <c r="E302" s="13">
        <v>11</v>
      </c>
      <c r="F302" s="13" t="s">
        <v>43</v>
      </c>
      <c r="G302" s="13">
        <v>19</v>
      </c>
      <c r="H302" s="16">
        <v>69</v>
      </c>
      <c r="I302" s="13">
        <v>5</v>
      </c>
      <c r="J302" s="13"/>
      <c r="K302" s="13"/>
      <c r="L302" s="13"/>
      <c r="M302" s="13" t="s">
        <v>55</v>
      </c>
      <c r="N302" s="23" t="str">
        <f>VLOOKUP(B302,'[1]2025年汝南县部分机关事业单位 招聘工作协理员报名表'!$A:$L,12,0)</f>
        <v>:17839164268</v>
      </c>
      <c r="O302" s="23" t="s">
        <v>351</v>
      </c>
    </row>
    <row r="303" spans="1:15">
      <c r="A303" s="13">
        <v>301</v>
      </c>
      <c r="B303" s="13">
        <v>25100701107</v>
      </c>
      <c r="C303" s="13" t="s">
        <v>373</v>
      </c>
      <c r="D303" s="13">
        <v>11</v>
      </c>
      <c r="E303" s="13">
        <v>7</v>
      </c>
      <c r="F303" s="13" t="s">
        <v>43</v>
      </c>
      <c r="G303" s="13">
        <v>19</v>
      </c>
      <c r="H303" s="16">
        <v>67</v>
      </c>
      <c r="I303" s="13">
        <v>6</v>
      </c>
      <c r="J303" s="13"/>
      <c r="K303" s="13"/>
      <c r="L303" s="13"/>
      <c r="M303" s="13" t="s">
        <v>55</v>
      </c>
      <c r="N303" s="23" t="str">
        <f>VLOOKUP(B303,'[1]2025年汝南县部分机关事业单位 招聘工作协理员报名表'!$A:$L,12,0)</f>
        <v>:15890727590</v>
      </c>
      <c r="O303" s="23" t="s">
        <v>351</v>
      </c>
    </row>
    <row r="304" spans="1:15">
      <c r="A304" s="13">
        <v>302</v>
      </c>
      <c r="B304" s="13">
        <v>25100701106</v>
      </c>
      <c r="C304" s="13" t="s">
        <v>374</v>
      </c>
      <c r="D304" s="13">
        <v>11</v>
      </c>
      <c r="E304" s="13">
        <v>6</v>
      </c>
      <c r="F304" s="13" t="s">
        <v>43</v>
      </c>
      <c r="G304" s="13">
        <v>19</v>
      </c>
      <c r="H304" s="16">
        <v>64</v>
      </c>
      <c r="I304" s="13">
        <v>7</v>
      </c>
      <c r="J304" s="13"/>
      <c r="K304" s="13"/>
      <c r="L304" s="13"/>
      <c r="M304" s="13" t="s">
        <v>55</v>
      </c>
      <c r="N304" s="23" t="str">
        <f>VLOOKUP(B304,'[1]2025年汝南县部分机关事业单位 招聘工作协理员报名表'!$A:$L,12,0)</f>
        <v>:18790342159</v>
      </c>
      <c r="O304" s="23" t="s">
        <v>351</v>
      </c>
    </row>
    <row r="305" spans="1:15">
      <c r="A305" s="13">
        <v>303</v>
      </c>
      <c r="B305" s="13">
        <v>25100701113</v>
      </c>
      <c r="C305" s="13" t="s">
        <v>375</v>
      </c>
      <c r="D305" s="13">
        <v>11</v>
      </c>
      <c r="E305" s="13">
        <v>13</v>
      </c>
      <c r="F305" s="13" t="s">
        <v>43</v>
      </c>
      <c r="G305" s="13">
        <v>19</v>
      </c>
      <c r="H305" s="16">
        <v>64</v>
      </c>
      <c r="I305" s="13">
        <v>7</v>
      </c>
      <c r="J305" s="13"/>
      <c r="K305" s="13"/>
      <c r="L305" s="13"/>
      <c r="M305" s="13" t="s">
        <v>55</v>
      </c>
      <c r="N305" s="23" t="str">
        <f>VLOOKUP(B305,'[1]2025年汝南县部分机关事业单位 招聘工作协理员报名表'!$A:$L,12,0)</f>
        <v>:18989704681</v>
      </c>
      <c r="O305" s="23" t="s">
        <v>351</v>
      </c>
    </row>
    <row r="306" spans="1:15">
      <c r="A306" s="13">
        <v>304</v>
      </c>
      <c r="B306" s="13">
        <v>25100701102</v>
      </c>
      <c r="C306" s="13" t="s">
        <v>376</v>
      </c>
      <c r="D306" s="13">
        <v>11</v>
      </c>
      <c r="E306" s="13">
        <v>2</v>
      </c>
      <c r="F306" s="13" t="s">
        <v>43</v>
      </c>
      <c r="G306" s="13">
        <v>19</v>
      </c>
      <c r="H306" s="16">
        <v>63</v>
      </c>
      <c r="I306" s="13">
        <v>9</v>
      </c>
      <c r="J306" s="13"/>
      <c r="K306" s="13"/>
      <c r="L306" s="13"/>
      <c r="M306" s="13" t="s">
        <v>55</v>
      </c>
      <c r="N306" s="23" t="str">
        <f>VLOOKUP(B306,'[1]2025年汝南县部分机关事业单位 招聘工作协理员报名表'!$A:$L,12,0)</f>
        <v>:17674777419</v>
      </c>
      <c r="O306" s="23" t="s">
        <v>351</v>
      </c>
    </row>
    <row r="307" spans="1:15">
      <c r="A307" s="13">
        <v>305</v>
      </c>
      <c r="B307" s="13">
        <v>25100701112</v>
      </c>
      <c r="C307" s="13" t="s">
        <v>377</v>
      </c>
      <c r="D307" s="13">
        <v>11</v>
      </c>
      <c r="E307" s="13">
        <v>12</v>
      </c>
      <c r="F307" s="13" t="s">
        <v>43</v>
      </c>
      <c r="G307" s="13">
        <v>19</v>
      </c>
      <c r="H307" s="16">
        <v>63</v>
      </c>
      <c r="I307" s="13">
        <v>9</v>
      </c>
      <c r="J307" s="13"/>
      <c r="K307" s="13"/>
      <c r="L307" s="13"/>
      <c r="M307" s="13" t="s">
        <v>55</v>
      </c>
      <c r="N307" s="23" t="str">
        <f>VLOOKUP(B307,'[1]2025年汝南县部分机关事业单位 招聘工作协理员报名表'!$A:$L,12,0)</f>
        <v>:13353893612</v>
      </c>
      <c r="O307" s="23" t="s">
        <v>351</v>
      </c>
    </row>
    <row r="308" spans="1:14">
      <c r="A308" s="13">
        <v>306</v>
      </c>
      <c r="B308" s="13">
        <v>25100701116</v>
      </c>
      <c r="C308" s="13" t="s">
        <v>378</v>
      </c>
      <c r="D308" s="13">
        <v>11</v>
      </c>
      <c r="E308" s="13">
        <v>16</v>
      </c>
      <c r="F308" s="13" t="s">
        <v>43</v>
      </c>
      <c r="G308" s="13">
        <v>19</v>
      </c>
      <c r="H308" s="16">
        <v>58</v>
      </c>
      <c r="I308" s="13">
        <v>11</v>
      </c>
      <c r="J308" s="13"/>
      <c r="K308" s="13"/>
      <c r="L308" s="13"/>
      <c r="M308" s="13"/>
      <c r="N308" s="23" t="str">
        <f>VLOOKUP(B308,'[1]2025年汝南县部分机关事业单位 招聘工作协理员报名表'!$A:$L,12,0)</f>
        <v>:18137647769</v>
      </c>
    </row>
    <row r="309" spans="1:14">
      <c r="A309" s="13">
        <v>307</v>
      </c>
      <c r="B309" s="13">
        <v>25100701104</v>
      </c>
      <c r="C309" s="13" t="s">
        <v>379</v>
      </c>
      <c r="D309" s="13">
        <v>11</v>
      </c>
      <c r="E309" s="13">
        <v>4</v>
      </c>
      <c r="F309" s="13" t="s">
        <v>43</v>
      </c>
      <c r="G309" s="13">
        <v>19</v>
      </c>
      <c r="H309" s="16">
        <v>56</v>
      </c>
      <c r="I309" s="13">
        <v>12</v>
      </c>
      <c r="J309" s="13"/>
      <c r="K309" s="13"/>
      <c r="L309" s="13"/>
      <c r="M309" s="13"/>
      <c r="N309" s="23" t="str">
        <f>VLOOKUP(B309,'[1]2025年汝南县部分机关事业单位 招聘工作协理员报名表'!$A:$L,12,0)</f>
        <v>:19839639156</v>
      </c>
    </row>
    <row r="310" spans="1:14">
      <c r="A310" s="13">
        <v>308</v>
      </c>
      <c r="B310" s="13">
        <v>25100701114</v>
      </c>
      <c r="C310" s="13" t="s">
        <v>380</v>
      </c>
      <c r="D310" s="13">
        <v>11</v>
      </c>
      <c r="E310" s="13">
        <v>14</v>
      </c>
      <c r="F310" s="13" t="s">
        <v>43</v>
      </c>
      <c r="G310" s="13">
        <v>19</v>
      </c>
      <c r="H310" s="16">
        <v>55</v>
      </c>
      <c r="I310" s="13">
        <v>13</v>
      </c>
      <c r="J310" s="13"/>
      <c r="K310" s="13"/>
      <c r="L310" s="13"/>
      <c r="M310" s="13"/>
      <c r="N310" s="23" t="str">
        <f>VLOOKUP(B310,'[1]2025年汝南县部分机关事业单位 招聘工作协理员报名表'!$A:$L,12,0)</f>
        <v>:17633803271</v>
      </c>
    </row>
    <row r="311" spans="1:14">
      <c r="A311" s="13">
        <v>309</v>
      </c>
      <c r="B311" s="13">
        <v>25100701118</v>
      </c>
      <c r="C311" s="13" t="s">
        <v>381</v>
      </c>
      <c r="D311" s="13">
        <v>11</v>
      </c>
      <c r="E311" s="13">
        <v>18</v>
      </c>
      <c r="F311" s="13" t="s">
        <v>43</v>
      </c>
      <c r="G311" s="13">
        <v>19</v>
      </c>
      <c r="H311" s="16">
        <v>55</v>
      </c>
      <c r="I311" s="13">
        <v>13</v>
      </c>
      <c r="J311" s="13"/>
      <c r="K311" s="13"/>
      <c r="L311" s="13"/>
      <c r="M311" s="13"/>
      <c r="N311" s="23" t="str">
        <f>VLOOKUP(B311,'[1]2025年汝南县部分机关事业单位 招聘工作协理员报名表'!$A:$L,12,0)</f>
        <v>:15139652348</v>
      </c>
    </row>
    <row r="312" spans="1:14">
      <c r="A312" s="13">
        <v>310</v>
      </c>
      <c r="B312" s="13">
        <v>25100701030</v>
      </c>
      <c r="C312" s="13" t="s">
        <v>382</v>
      </c>
      <c r="D312" s="13">
        <v>10</v>
      </c>
      <c r="E312" s="13">
        <v>30</v>
      </c>
      <c r="F312" s="13" t="s">
        <v>43</v>
      </c>
      <c r="G312" s="13">
        <v>19</v>
      </c>
      <c r="H312" s="16">
        <v>54</v>
      </c>
      <c r="I312" s="13">
        <v>15</v>
      </c>
      <c r="J312" s="13"/>
      <c r="K312" s="13"/>
      <c r="L312" s="13"/>
      <c r="M312" s="13"/>
      <c r="N312" s="23" t="str">
        <f>VLOOKUP(B312,'[1]2025年汝南县部分机关事业单位 招聘工作协理员报名表'!$A:$L,12,0)</f>
        <v>:13639658794</v>
      </c>
    </row>
    <row r="313" spans="1:14">
      <c r="A313" s="13">
        <v>311</v>
      </c>
      <c r="B313" s="13">
        <v>25100701110</v>
      </c>
      <c r="C313" s="13" t="s">
        <v>383</v>
      </c>
      <c r="D313" s="13">
        <v>11</v>
      </c>
      <c r="E313" s="13">
        <v>10</v>
      </c>
      <c r="F313" s="13" t="s">
        <v>43</v>
      </c>
      <c r="G313" s="13">
        <v>19</v>
      </c>
      <c r="H313" s="16">
        <v>54</v>
      </c>
      <c r="I313" s="13">
        <v>15</v>
      </c>
      <c r="J313" s="13"/>
      <c r="K313" s="13"/>
      <c r="L313" s="13"/>
      <c r="M313" s="13"/>
      <c r="N313" s="23" t="str">
        <f>VLOOKUP(B313,'[1]2025年汝南县部分机关事业单位 招聘工作协理员报名表'!$A:$L,12,0)</f>
        <v>:18839682146</v>
      </c>
    </row>
    <row r="314" spans="1:14">
      <c r="A314" s="13">
        <v>312</v>
      </c>
      <c r="B314" s="13">
        <v>25100701029</v>
      </c>
      <c r="C314" s="13" t="s">
        <v>384</v>
      </c>
      <c r="D314" s="13">
        <v>10</v>
      </c>
      <c r="E314" s="13">
        <v>29</v>
      </c>
      <c r="F314" s="13" t="s">
        <v>43</v>
      </c>
      <c r="G314" s="13">
        <v>19</v>
      </c>
      <c r="H314" s="16">
        <v>52</v>
      </c>
      <c r="I314" s="13">
        <v>17</v>
      </c>
      <c r="J314" s="13"/>
      <c r="K314" s="13"/>
      <c r="L314" s="13"/>
      <c r="M314" s="13"/>
      <c r="N314" s="23" t="str">
        <f>VLOOKUP(B314,'[1]2025年汝南县部分机关事业单位 招聘工作协理员报名表'!$A:$L,12,0)</f>
        <v>:15938043720</v>
      </c>
    </row>
    <row r="315" spans="1:14">
      <c r="A315" s="13">
        <v>313</v>
      </c>
      <c r="B315" s="13">
        <v>25100701101</v>
      </c>
      <c r="C315" s="13" t="s">
        <v>385</v>
      </c>
      <c r="D315" s="13">
        <v>11</v>
      </c>
      <c r="E315" s="13">
        <v>1</v>
      </c>
      <c r="F315" s="13" t="s">
        <v>43</v>
      </c>
      <c r="G315" s="13">
        <v>19</v>
      </c>
      <c r="H315" s="16">
        <v>51</v>
      </c>
      <c r="I315" s="13">
        <v>18</v>
      </c>
      <c r="J315" s="13"/>
      <c r="K315" s="13"/>
      <c r="L315" s="13"/>
      <c r="M315" s="13"/>
      <c r="N315" s="23" t="str">
        <f>VLOOKUP(B315,'[1]2025年汝南县部分机关事业单位 招聘工作协理员报名表'!$A:$L,12,0)</f>
        <v>:15939627144</v>
      </c>
    </row>
    <row r="316" spans="1:14">
      <c r="A316" s="13">
        <v>314</v>
      </c>
      <c r="B316" s="13">
        <v>25100701108</v>
      </c>
      <c r="C316" s="13" t="s">
        <v>386</v>
      </c>
      <c r="D316" s="13">
        <v>11</v>
      </c>
      <c r="E316" s="13">
        <v>8</v>
      </c>
      <c r="F316" s="13" t="s">
        <v>43</v>
      </c>
      <c r="G316" s="13">
        <v>19</v>
      </c>
      <c r="H316" s="16">
        <v>48</v>
      </c>
      <c r="I316" s="13">
        <v>19</v>
      </c>
      <c r="J316" s="13"/>
      <c r="K316" s="13"/>
      <c r="L316" s="13"/>
      <c r="M316" s="13"/>
      <c r="N316" s="23" t="str">
        <f>VLOOKUP(B316,'[1]2025年汝南县部分机关事业单位 招聘工作协理员报名表'!$A:$L,12,0)</f>
        <v>:17538370526</v>
      </c>
    </row>
    <row r="317" spans="1:14">
      <c r="A317" s="13">
        <v>315</v>
      </c>
      <c r="B317" s="13">
        <v>25100701103</v>
      </c>
      <c r="C317" s="13" t="s">
        <v>387</v>
      </c>
      <c r="D317" s="13">
        <v>11</v>
      </c>
      <c r="E317" s="13">
        <v>3</v>
      </c>
      <c r="F317" s="13" t="s">
        <v>43</v>
      </c>
      <c r="G317" s="13">
        <v>19</v>
      </c>
      <c r="H317" s="16">
        <v>45</v>
      </c>
      <c r="I317" s="13">
        <v>20</v>
      </c>
      <c r="J317" s="13"/>
      <c r="K317" s="13"/>
      <c r="L317" s="13"/>
      <c r="M317" s="13"/>
      <c r="N317" s="23" t="str">
        <f>VLOOKUP(B317,'[1]2025年汝南县部分机关事业单位 招聘工作协理员报名表'!$A:$L,12,0)</f>
        <v>:13461442077</v>
      </c>
    </row>
    <row r="318" spans="1:14">
      <c r="A318" s="13">
        <v>316</v>
      </c>
      <c r="B318" s="13">
        <v>25100701115</v>
      </c>
      <c r="C318" s="13" t="s">
        <v>388</v>
      </c>
      <c r="D318" s="13">
        <v>11</v>
      </c>
      <c r="E318" s="13">
        <v>15</v>
      </c>
      <c r="F318" s="13" t="s">
        <v>43</v>
      </c>
      <c r="G318" s="13">
        <v>19</v>
      </c>
      <c r="H318" s="16">
        <v>44</v>
      </c>
      <c r="I318" s="13">
        <v>21</v>
      </c>
      <c r="J318" s="13"/>
      <c r="K318" s="13"/>
      <c r="L318" s="13"/>
      <c r="M318" s="13"/>
      <c r="N318" s="23" t="str">
        <f>VLOOKUP(B318,'[1]2025年汝南县部分机关事业单位 招聘工作协理员报名表'!$A:$L,12,0)</f>
        <v>:15239653751</v>
      </c>
    </row>
    <row r="319" spans="1:14">
      <c r="A319" s="13">
        <v>317</v>
      </c>
      <c r="B319" s="13">
        <v>25100701119</v>
      </c>
      <c r="C319" s="13" t="s">
        <v>389</v>
      </c>
      <c r="D319" s="13">
        <v>11</v>
      </c>
      <c r="E319" s="13">
        <v>19</v>
      </c>
      <c r="F319" s="13" t="s">
        <v>43</v>
      </c>
      <c r="G319" s="13">
        <v>19</v>
      </c>
      <c r="H319" s="16">
        <v>39</v>
      </c>
      <c r="I319" s="13">
        <v>22</v>
      </c>
      <c r="J319" s="13"/>
      <c r="K319" s="13"/>
      <c r="L319" s="13"/>
      <c r="M319" s="13"/>
      <c r="N319" s="23" t="str">
        <f>VLOOKUP(B319,'[1]2025年汝南县部分机关事业单位 招聘工作协理员报名表'!$A:$L,12,0)</f>
        <v>:15290195103</v>
      </c>
    </row>
    <row r="320" spans="1:14">
      <c r="A320" s="13">
        <v>318</v>
      </c>
      <c r="B320" s="13">
        <v>25100701109</v>
      </c>
      <c r="C320" s="13" t="s">
        <v>390</v>
      </c>
      <c r="D320" s="13">
        <v>11</v>
      </c>
      <c r="E320" s="13">
        <v>9</v>
      </c>
      <c r="F320" s="13" t="s">
        <v>43</v>
      </c>
      <c r="G320" s="13">
        <v>19</v>
      </c>
      <c r="H320" s="16">
        <v>37</v>
      </c>
      <c r="I320" s="13">
        <v>23</v>
      </c>
      <c r="J320" s="13"/>
      <c r="K320" s="13"/>
      <c r="L320" s="13"/>
      <c r="M320" s="13"/>
      <c r="N320" s="23" t="str">
        <f>VLOOKUP(B320,'[1]2025年汝南县部分机关事业单位 招聘工作协理员报名表'!$A:$L,12,0)</f>
        <v>:16684091927</v>
      </c>
    </row>
    <row r="321" spans="1:14">
      <c r="A321" s="13">
        <v>319</v>
      </c>
      <c r="B321" s="13">
        <v>25100701117</v>
      </c>
      <c r="C321" s="13" t="s">
        <v>391</v>
      </c>
      <c r="D321" s="13">
        <v>11</v>
      </c>
      <c r="E321" s="13">
        <v>17</v>
      </c>
      <c r="F321" s="13" t="s">
        <v>43</v>
      </c>
      <c r="G321" s="13">
        <v>19</v>
      </c>
      <c r="H321" s="25" t="s">
        <v>111</v>
      </c>
      <c r="I321" s="13">
        <v>24</v>
      </c>
      <c r="J321" s="13"/>
      <c r="K321" s="13"/>
      <c r="L321" s="13"/>
      <c r="M321" s="13"/>
      <c r="N321" s="23" t="str">
        <f>VLOOKUP(B321,'[1]2025年汝南县部分机关事业单位 招聘工作协理员报名表'!$A:$L,12,0)</f>
        <v>:17884851618</v>
      </c>
    </row>
    <row r="322" spans="1:15">
      <c r="A322" s="13">
        <v>320</v>
      </c>
      <c r="B322" s="13">
        <v>25100701123</v>
      </c>
      <c r="C322" s="13" t="s">
        <v>392</v>
      </c>
      <c r="D322" s="13">
        <v>11</v>
      </c>
      <c r="E322" s="13">
        <v>23</v>
      </c>
      <c r="F322" s="13" t="s">
        <v>44</v>
      </c>
      <c r="G322" s="13">
        <v>20</v>
      </c>
      <c r="H322" s="14">
        <v>69</v>
      </c>
      <c r="I322" s="13">
        <v>1</v>
      </c>
      <c r="J322" s="13"/>
      <c r="K322" s="13"/>
      <c r="L322" s="13"/>
      <c r="M322" s="13" t="s">
        <v>55</v>
      </c>
      <c r="N322" s="23" t="str">
        <f>VLOOKUP(B322,'[1]2025年汝南县部分机关事业单位 招聘工作协理员报名表'!$A:$L,12,0)</f>
        <v>:13353887906</v>
      </c>
      <c r="O322" s="23" t="s">
        <v>351</v>
      </c>
    </row>
    <row r="323" spans="1:15">
      <c r="A323" s="13">
        <v>321</v>
      </c>
      <c r="B323" s="13">
        <v>25100701125</v>
      </c>
      <c r="C323" s="13" t="s">
        <v>393</v>
      </c>
      <c r="D323" s="13">
        <v>11</v>
      </c>
      <c r="E323" s="13">
        <v>25</v>
      </c>
      <c r="F323" s="13" t="s">
        <v>44</v>
      </c>
      <c r="G323" s="13">
        <v>20</v>
      </c>
      <c r="H323" s="14">
        <v>59</v>
      </c>
      <c r="I323" s="13">
        <v>2</v>
      </c>
      <c r="J323" s="13"/>
      <c r="K323" s="13"/>
      <c r="L323" s="13"/>
      <c r="M323" s="13" t="s">
        <v>55</v>
      </c>
      <c r="N323" s="23" t="str">
        <f>VLOOKUP(B323,'[1]2025年汝南县部分机关事业单位 招聘工作协理员报名表'!$A:$L,12,0)</f>
        <v>:19836678906</v>
      </c>
      <c r="O323" s="23" t="s">
        <v>351</v>
      </c>
    </row>
    <row r="324" spans="1:15">
      <c r="A324" s="13">
        <v>322</v>
      </c>
      <c r="B324" s="13">
        <v>25100701120</v>
      </c>
      <c r="C324" s="13" t="s">
        <v>385</v>
      </c>
      <c r="D324" s="13">
        <v>11</v>
      </c>
      <c r="E324" s="13">
        <v>20</v>
      </c>
      <c r="F324" s="13" t="s">
        <v>44</v>
      </c>
      <c r="G324" s="13">
        <v>20</v>
      </c>
      <c r="H324" s="14">
        <v>53</v>
      </c>
      <c r="I324" s="13">
        <v>3</v>
      </c>
      <c r="J324" s="13"/>
      <c r="K324" s="13"/>
      <c r="L324" s="13"/>
      <c r="M324" s="13" t="s">
        <v>55</v>
      </c>
      <c r="N324" s="23" t="str">
        <f>VLOOKUP(B324,'[1]2025年汝南县部分机关事业单位 招聘工作协理员报名表'!$A:$L,12,0)</f>
        <v>:15514488829</v>
      </c>
      <c r="O324" s="23" t="s">
        <v>351</v>
      </c>
    </row>
    <row r="325" spans="1:14">
      <c r="A325" s="13">
        <v>323</v>
      </c>
      <c r="B325" s="13">
        <v>25100701121</v>
      </c>
      <c r="C325" s="13" t="s">
        <v>394</v>
      </c>
      <c r="D325" s="13">
        <v>11</v>
      </c>
      <c r="E325" s="13">
        <v>21</v>
      </c>
      <c r="F325" s="13" t="s">
        <v>44</v>
      </c>
      <c r="G325" s="13">
        <v>20</v>
      </c>
      <c r="H325" s="14">
        <v>48</v>
      </c>
      <c r="I325" s="13">
        <v>4</v>
      </c>
      <c r="J325" s="13"/>
      <c r="K325" s="13"/>
      <c r="L325" s="13"/>
      <c r="M325" s="13"/>
      <c r="N325" s="23" t="str">
        <f>VLOOKUP(B325,'[1]2025年汝南县部分机关事业单位 招聘工作协理员报名表'!$A:$L,12,0)</f>
        <v>:18239634814</v>
      </c>
    </row>
    <row r="326" spans="1:14">
      <c r="A326" s="13">
        <v>324</v>
      </c>
      <c r="B326" s="13">
        <v>25100701122</v>
      </c>
      <c r="C326" s="13" t="s">
        <v>395</v>
      </c>
      <c r="D326" s="13">
        <v>11</v>
      </c>
      <c r="E326" s="13">
        <v>22</v>
      </c>
      <c r="F326" s="13" t="s">
        <v>44</v>
      </c>
      <c r="G326" s="13">
        <v>20</v>
      </c>
      <c r="H326" s="14">
        <v>48</v>
      </c>
      <c r="I326" s="13">
        <v>4</v>
      </c>
      <c r="J326" s="13"/>
      <c r="K326" s="13"/>
      <c r="L326" s="13"/>
      <c r="M326" s="13"/>
      <c r="N326" s="23" t="str">
        <f>VLOOKUP(B326,'[1]2025年汝南县部分机关事业单位 招聘工作协理员报名表'!$A:$L,12,0)</f>
        <v>:17527310913</v>
      </c>
    </row>
    <row r="327" spans="1:14">
      <c r="A327" s="13">
        <v>325</v>
      </c>
      <c r="B327" s="13">
        <v>25100701124</v>
      </c>
      <c r="C327" s="13" t="s">
        <v>396</v>
      </c>
      <c r="D327" s="13">
        <v>11</v>
      </c>
      <c r="E327" s="13">
        <v>24</v>
      </c>
      <c r="F327" s="13" t="s">
        <v>44</v>
      </c>
      <c r="G327" s="13">
        <v>20</v>
      </c>
      <c r="H327" s="14">
        <v>41</v>
      </c>
      <c r="I327" s="13">
        <v>6</v>
      </c>
      <c r="J327" s="13"/>
      <c r="K327" s="13"/>
      <c r="L327" s="13"/>
      <c r="M327" s="13"/>
      <c r="N327" s="23" t="str">
        <f>VLOOKUP(B327,'[1]2025年汝南县部分机关事业单位 招聘工作协理员报名表'!$A:$L,12,0)</f>
        <v>:13123717755</v>
      </c>
    </row>
    <row r="328" spans="1:15">
      <c r="A328" s="13">
        <v>326</v>
      </c>
      <c r="B328" s="13">
        <v>25100701203</v>
      </c>
      <c r="C328" s="13" t="s">
        <v>86</v>
      </c>
      <c r="D328" s="13">
        <v>12</v>
      </c>
      <c r="E328" s="13">
        <v>3</v>
      </c>
      <c r="F328" s="13" t="s">
        <v>45</v>
      </c>
      <c r="G328" s="13">
        <v>21</v>
      </c>
      <c r="H328" s="16">
        <v>75</v>
      </c>
      <c r="I328" s="13">
        <v>1</v>
      </c>
      <c r="J328" s="13"/>
      <c r="K328" s="13"/>
      <c r="L328" s="13"/>
      <c r="M328" s="13" t="s">
        <v>55</v>
      </c>
      <c r="N328" s="23" t="str">
        <f>VLOOKUP(B328,'[1]2025年汝南县部分机关事业单位 招聘工作协理员报名表'!$A:$L,12,0)</f>
        <v>:15239052129</v>
      </c>
      <c r="O328" s="23" t="s">
        <v>351</v>
      </c>
    </row>
    <row r="329" spans="1:15">
      <c r="A329" s="13">
        <v>327</v>
      </c>
      <c r="B329" s="13">
        <v>25100701129</v>
      </c>
      <c r="C329" s="13" t="s">
        <v>397</v>
      </c>
      <c r="D329" s="13">
        <v>11</v>
      </c>
      <c r="E329" s="13">
        <v>29</v>
      </c>
      <c r="F329" s="13" t="s">
        <v>45</v>
      </c>
      <c r="G329" s="13">
        <v>21</v>
      </c>
      <c r="H329" s="16">
        <v>71</v>
      </c>
      <c r="I329" s="13">
        <v>2</v>
      </c>
      <c r="J329" s="13"/>
      <c r="K329" s="13"/>
      <c r="L329" s="13"/>
      <c r="M329" s="13" t="s">
        <v>55</v>
      </c>
      <c r="N329" s="23" t="str">
        <f>VLOOKUP(B329,'[1]2025年汝南县部分机关事业单位 招聘工作协理员报名表'!$A:$L,12,0)</f>
        <v>:18153059739</v>
      </c>
      <c r="O329" s="23" t="s">
        <v>398</v>
      </c>
    </row>
    <row r="330" spans="1:15">
      <c r="A330" s="13">
        <v>328</v>
      </c>
      <c r="B330" s="13">
        <v>25100701202</v>
      </c>
      <c r="C330" s="13" t="s">
        <v>399</v>
      </c>
      <c r="D330" s="13">
        <v>12</v>
      </c>
      <c r="E330" s="13">
        <v>2</v>
      </c>
      <c r="F330" s="13" t="s">
        <v>45</v>
      </c>
      <c r="G330" s="13">
        <v>21</v>
      </c>
      <c r="H330" s="16">
        <v>70</v>
      </c>
      <c r="I330" s="13">
        <v>3</v>
      </c>
      <c r="J330" s="13"/>
      <c r="K330" s="13"/>
      <c r="L330" s="13"/>
      <c r="M330" s="13" t="s">
        <v>55</v>
      </c>
      <c r="N330" s="23" t="str">
        <f>VLOOKUP(B330,'[1]2025年汝南县部分机关事业单位 招聘工作协理员报名表'!$A:$L,12,0)</f>
        <v>:17335465802</v>
      </c>
      <c r="O330" s="23" t="s">
        <v>398</v>
      </c>
    </row>
    <row r="331" spans="1:15">
      <c r="A331" s="13">
        <v>329</v>
      </c>
      <c r="B331" s="13">
        <v>25100701128</v>
      </c>
      <c r="C331" s="13" t="s">
        <v>400</v>
      </c>
      <c r="D331" s="13">
        <v>11</v>
      </c>
      <c r="E331" s="13">
        <v>28</v>
      </c>
      <c r="F331" s="13" t="s">
        <v>45</v>
      </c>
      <c r="G331" s="13">
        <v>21</v>
      </c>
      <c r="H331" s="16">
        <v>65</v>
      </c>
      <c r="I331" s="13">
        <v>4</v>
      </c>
      <c r="J331" s="13"/>
      <c r="K331" s="13"/>
      <c r="L331" s="13"/>
      <c r="M331" s="13" t="s">
        <v>55</v>
      </c>
      <c r="N331" s="23" t="str">
        <f>VLOOKUP(B331,'[1]2025年汝南县部分机关事业单位 招聘工作协理员报名表'!$A:$L,12,0)</f>
        <v>:19803653093</v>
      </c>
      <c r="O331" s="23" t="s">
        <v>398</v>
      </c>
    </row>
    <row r="332" spans="1:15">
      <c r="A332" s="13">
        <v>330</v>
      </c>
      <c r="B332" s="13">
        <v>25100701130</v>
      </c>
      <c r="C332" s="13" t="s">
        <v>401</v>
      </c>
      <c r="D332" s="13">
        <v>11</v>
      </c>
      <c r="E332" s="13">
        <v>30</v>
      </c>
      <c r="F332" s="13" t="s">
        <v>45</v>
      </c>
      <c r="G332" s="13">
        <v>21</v>
      </c>
      <c r="H332" s="16">
        <v>57</v>
      </c>
      <c r="I332" s="13">
        <v>5</v>
      </c>
      <c r="J332" s="13"/>
      <c r="K332" s="13"/>
      <c r="L332" s="13"/>
      <c r="M332" s="13" t="s">
        <v>55</v>
      </c>
      <c r="N332" s="23" t="str">
        <f>VLOOKUP(B332,'[1]2025年汝南县部分机关事业单位 招聘工作协理员报名表'!$A:$L,12,0)</f>
        <v>:17884829796</v>
      </c>
      <c r="O332" s="23" t="s">
        <v>398</v>
      </c>
    </row>
    <row r="333" spans="1:15">
      <c r="A333" s="13">
        <v>331</v>
      </c>
      <c r="B333" s="13">
        <v>25100701201</v>
      </c>
      <c r="C333" s="13" t="s">
        <v>402</v>
      </c>
      <c r="D333" s="13">
        <v>12</v>
      </c>
      <c r="E333" s="13">
        <v>1</v>
      </c>
      <c r="F333" s="13" t="s">
        <v>45</v>
      </c>
      <c r="G333" s="13">
        <v>21</v>
      </c>
      <c r="H333" s="16">
        <v>51</v>
      </c>
      <c r="I333" s="13">
        <v>6</v>
      </c>
      <c r="J333" s="13"/>
      <c r="K333" s="13"/>
      <c r="L333" s="13"/>
      <c r="M333" s="13" t="s">
        <v>55</v>
      </c>
      <c r="N333" s="23" t="str">
        <f>VLOOKUP(B333,'[1]2025年汝南县部分机关事业单位 招聘工作协理员报名表'!$A:$L,12,0)</f>
        <v>:15893126471</v>
      </c>
      <c r="O333" s="23" t="s">
        <v>398</v>
      </c>
    </row>
    <row r="334" spans="1:14">
      <c r="A334" s="13">
        <v>332</v>
      </c>
      <c r="B334" s="13">
        <v>25100701127</v>
      </c>
      <c r="C334" s="13" t="s">
        <v>403</v>
      </c>
      <c r="D334" s="13">
        <v>11</v>
      </c>
      <c r="E334" s="13">
        <v>27</v>
      </c>
      <c r="F334" s="13" t="s">
        <v>45</v>
      </c>
      <c r="G334" s="13">
        <v>21</v>
      </c>
      <c r="H334" s="16">
        <v>49</v>
      </c>
      <c r="I334" s="13">
        <v>7</v>
      </c>
      <c r="J334" s="13"/>
      <c r="K334" s="13"/>
      <c r="L334" s="13"/>
      <c r="M334" s="13"/>
      <c r="N334" s="23" t="str">
        <f>VLOOKUP(B334,'[1]2025年汝南县部分机关事业单位 招聘工作协理员报名表'!$A:$L,12,0)</f>
        <v>:13683895852</v>
      </c>
    </row>
    <row r="335" spans="1:14">
      <c r="A335" s="13">
        <v>333</v>
      </c>
      <c r="B335" s="13">
        <v>25100701126</v>
      </c>
      <c r="C335" s="13" t="s">
        <v>404</v>
      </c>
      <c r="D335" s="13">
        <v>11</v>
      </c>
      <c r="E335" s="13">
        <v>26</v>
      </c>
      <c r="F335" s="13" t="s">
        <v>45</v>
      </c>
      <c r="G335" s="13">
        <v>21</v>
      </c>
      <c r="H335" s="25" t="s">
        <v>111</v>
      </c>
      <c r="I335" s="13">
        <v>8</v>
      </c>
      <c r="J335" s="13"/>
      <c r="K335" s="13"/>
      <c r="L335" s="13"/>
      <c r="M335" s="13"/>
      <c r="N335" s="23" t="str">
        <f>VLOOKUP(B335,'[1]2025年汝南县部分机关事业单位 招聘工作协理员报名表'!$A:$L,12,0)</f>
        <v>:18272928952</v>
      </c>
    </row>
    <row r="336" spans="1:14">
      <c r="A336" s="13">
        <v>334</v>
      </c>
      <c r="B336" s="13">
        <v>25100701204</v>
      </c>
      <c r="C336" s="13" t="s">
        <v>405</v>
      </c>
      <c r="D336" s="13">
        <v>12</v>
      </c>
      <c r="E336" s="13">
        <v>4</v>
      </c>
      <c r="F336" s="13" t="s">
        <v>45</v>
      </c>
      <c r="G336" s="13">
        <v>21</v>
      </c>
      <c r="H336" s="25" t="s">
        <v>111</v>
      </c>
      <c r="I336" s="13">
        <v>8</v>
      </c>
      <c r="J336" s="13"/>
      <c r="K336" s="13"/>
      <c r="L336" s="13"/>
      <c r="M336" s="13"/>
      <c r="N336" s="23" t="str">
        <f>VLOOKUP(B336,'[1]2025年汝南县部分机关事业单位 招聘工作协理员报名表'!$A:$L,12,0)</f>
        <v>:19939510135</v>
      </c>
    </row>
    <row r="337" spans="1:15">
      <c r="A337" s="13">
        <v>335</v>
      </c>
      <c r="B337" s="13">
        <v>25100701216</v>
      </c>
      <c r="C337" s="13" t="s">
        <v>70</v>
      </c>
      <c r="D337" s="13">
        <v>12</v>
      </c>
      <c r="E337" s="13">
        <v>16</v>
      </c>
      <c r="F337" s="13" t="s">
        <v>46</v>
      </c>
      <c r="G337" s="13">
        <v>22</v>
      </c>
      <c r="H337" s="14">
        <v>76</v>
      </c>
      <c r="I337" s="13">
        <v>1</v>
      </c>
      <c r="J337" s="13"/>
      <c r="K337" s="13"/>
      <c r="L337" s="13"/>
      <c r="M337" s="13" t="s">
        <v>55</v>
      </c>
      <c r="N337" s="23" t="str">
        <f>VLOOKUP(B337,'[1]2025年汝南县部分机关事业单位 招聘工作协理员报名表'!$A:$L,12,0)</f>
        <v>:18937261557</v>
      </c>
      <c r="O337" s="23" t="s">
        <v>398</v>
      </c>
    </row>
    <row r="338" spans="1:15">
      <c r="A338" s="13">
        <v>336</v>
      </c>
      <c r="B338" s="13">
        <v>25100701220</v>
      </c>
      <c r="C338" s="13" t="s">
        <v>406</v>
      </c>
      <c r="D338" s="13">
        <v>12</v>
      </c>
      <c r="E338" s="13">
        <v>20</v>
      </c>
      <c r="F338" s="13" t="s">
        <v>46</v>
      </c>
      <c r="G338" s="13">
        <v>22</v>
      </c>
      <c r="H338" s="14">
        <v>70</v>
      </c>
      <c r="I338" s="13">
        <v>2</v>
      </c>
      <c r="J338" s="13"/>
      <c r="K338" s="13"/>
      <c r="L338" s="13"/>
      <c r="M338" s="13" t="s">
        <v>55</v>
      </c>
      <c r="N338" s="23" t="str">
        <f>VLOOKUP(B338,'[1]2025年汝南县部分机关事业单位 招聘工作协理员报名表'!$A:$L,12,0)</f>
        <v>:15890824579</v>
      </c>
      <c r="O338" s="23" t="s">
        <v>398</v>
      </c>
    </row>
    <row r="339" spans="1:15">
      <c r="A339" s="13">
        <v>337</v>
      </c>
      <c r="B339" s="13">
        <v>25100701211</v>
      </c>
      <c r="C339" s="13" t="s">
        <v>407</v>
      </c>
      <c r="D339" s="13">
        <v>12</v>
      </c>
      <c r="E339" s="13">
        <v>11</v>
      </c>
      <c r="F339" s="13" t="s">
        <v>46</v>
      </c>
      <c r="G339" s="13">
        <v>22</v>
      </c>
      <c r="H339" s="14">
        <v>69</v>
      </c>
      <c r="I339" s="13">
        <v>3</v>
      </c>
      <c r="J339" s="13"/>
      <c r="K339" s="13"/>
      <c r="L339" s="13"/>
      <c r="M339" s="13" t="s">
        <v>55</v>
      </c>
      <c r="N339" s="23" t="str">
        <f>VLOOKUP(B339,'[1]2025年汝南县部分机关事业单位 招聘工作协理员报名表'!$A:$L,12,0)</f>
        <v>:18339604909</v>
      </c>
      <c r="O339" s="23" t="s">
        <v>398</v>
      </c>
    </row>
    <row r="340" spans="1:15">
      <c r="A340" s="13">
        <v>338</v>
      </c>
      <c r="B340" s="13">
        <v>25100701209</v>
      </c>
      <c r="C340" s="13" t="s">
        <v>408</v>
      </c>
      <c r="D340" s="13">
        <v>12</v>
      </c>
      <c r="E340" s="13">
        <v>9</v>
      </c>
      <c r="F340" s="13" t="s">
        <v>46</v>
      </c>
      <c r="G340" s="13">
        <v>22</v>
      </c>
      <c r="H340" s="14">
        <v>66</v>
      </c>
      <c r="I340" s="13">
        <v>4</v>
      </c>
      <c r="J340" s="13"/>
      <c r="K340" s="13"/>
      <c r="L340" s="13"/>
      <c r="M340" s="13" t="s">
        <v>55</v>
      </c>
      <c r="N340" s="23" t="str">
        <f>VLOOKUP(B340,'[1]2025年汝南县部分机关事业单位 招聘工作协理员报名表'!$A:$L,12,0)</f>
        <v>:19233642052</v>
      </c>
      <c r="O340" s="23" t="s">
        <v>398</v>
      </c>
    </row>
    <row r="341" spans="1:15">
      <c r="A341" s="13">
        <v>339</v>
      </c>
      <c r="B341" s="13">
        <v>25100701212</v>
      </c>
      <c r="C341" s="13" t="s">
        <v>409</v>
      </c>
      <c r="D341" s="13">
        <v>12</v>
      </c>
      <c r="E341" s="13">
        <v>12</v>
      </c>
      <c r="F341" s="13" t="s">
        <v>46</v>
      </c>
      <c r="G341" s="13">
        <v>22</v>
      </c>
      <c r="H341" s="14">
        <v>65</v>
      </c>
      <c r="I341" s="13">
        <v>5</v>
      </c>
      <c r="J341" s="13"/>
      <c r="K341" s="13"/>
      <c r="L341" s="13"/>
      <c r="M341" s="13" t="s">
        <v>55</v>
      </c>
      <c r="N341" s="23" t="str">
        <f>VLOOKUP(B341,'[1]2025年汝南县部分机关事业单位 招聘工作协理员报名表'!$A:$L,12,0)</f>
        <v>:17634500724</v>
      </c>
      <c r="O341" s="23" t="s">
        <v>398</v>
      </c>
    </row>
    <row r="342" spans="1:15">
      <c r="A342" s="13">
        <v>340</v>
      </c>
      <c r="B342" s="13">
        <v>25100701213</v>
      </c>
      <c r="C342" s="13" t="s">
        <v>410</v>
      </c>
      <c r="D342" s="13">
        <v>12</v>
      </c>
      <c r="E342" s="13">
        <v>13</v>
      </c>
      <c r="F342" s="13" t="s">
        <v>46</v>
      </c>
      <c r="G342" s="13">
        <v>22</v>
      </c>
      <c r="H342" s="14">
        <v>64</v>
      </c>
      <c r="I342" s="13">
        <v>6</v>
      </c>
      <c r="J342" s="13"/>
      <c r="K342" s="13"/>
      <c r="L342" s="13"/>
      <c r="M342" s="13" t="s">
        <v>55</v>
      </c>
      <c r="N342" s="23" t="str">
        <f>VLOOKUP(B342,'[1]2025年汝南县部分机关事业单位 招聘工作协理员报名表'!$A:$L,12,0)</f>
        <v>:17839600747</v>
      </c>
      <c r="O342" s="23" t="s">
        <v>398</v>
      </c>
    </row>
    <row r="343" spans="1:14">
      <c r="A343" s="13">
        <v>341</v>
      </c>
      <c r="B343" s="13">
        <v>25100701223</v>
      </c>
      <c r="C343" s="13" t="s">
        <v>411</v>
      </c>
      <c r="D343" s="13">
        <v>12</v>
      </c>
      <c r="E343" s="13">
        <v>23</v>
      </c>
      <c r="F343" s="13" t="s">
        <v>46</v>
      </c>
      <c r="G343" s="13">
        <v>22</v>
      </c>
      <c r="H343" s="14">
        <v>62</v>
      </c>
      <c r="I343" s="13">
        <v>7</v>
      </c>
      <c r="J343" s="13"/>
      <c r="K343" s="13"/>
      <c r="L343" s="13"/>
      <c r="M343" s="13"/>
      <c r="N343" s="23" t="str">
        <f>VLOOKUP(B343,'[1]2025年汝南县部分机关事业单位 招聘工作协理员报名表'!$A:$L,12,0)</f>
        <v>:13673004895</v>
      </c>
    </row>
    <row r="344" spans="1:14">
      <c r="A344" s="13">
        <v>342</v>
      </c>
      <c r="B344" s="13">
        <v>25100701221</v>
      </c>
      <c r="C344" s="13" t="s">
        <v>412</v>
      </c>
      <c r="D344" s="13">
        <v>12</v>
      </c>
      <c r="E344" s="13">
        <v>21</v>
      </c>
      <c r="F344" s="13" t="s">
        <v>46</v>
      </c>
      <c r="G344" s="13">
        <v>22</v>
      </c>
      <c r="H344" s="14">
        <v>61</v>
      </c>
      <c r="I344" s="13">
        <v>8</v>
      </c>
      <c r="J344" s="13"/>
      <c r="K344" s="13"/>
      <c r="L344" s="13"/>
      <c r="M344" s="13"/>
      <c r="N344" s="23" t="str">
        <f>VLOOKUP(B344,'[1]2025年汝南县部分机关事业单位 招聘工作协理员报名表'!$A:$L,12,0)</f>
        <v>:17760275472</v>
      </c>
    </row>
    <row r="345" spans="1:14">
      <c r="A345" s="13">
        <v>343</v>
      </c>
      <c r="B345" s="13">
        <v>25100701218</v>
      </c>
      <c r="C345" s="13" t="s">
        <v>413</v>
      </c>
      <c r="D345" s="13">
        <v>12</v>
      </c>
      <c r="E345" s="13">
        <v>18</v>
      </c>
      <c r="F345" s="13" t="s">
        <v>46</v>
      </c>
      <c r="G345" s="13">
        <v>22</v>
      </c>
      <c r="H345" s="14">
        <v>59</v>
      </c>
      <c r="I345" s="13">
        <v>9</v>
      </c>
      <c r="J345" s="13"/>
      <c r="K345" s="13"/>
      <c r="L345" s="13"/>
      <c r="M345" s="13"/>
      <c r="N345" s="23" t="str">
        <f>VLOOKUP(B345,'[1]2025年汝南县部分机关事业单位 招聘工作协理员报名表'!$A:$L,12,0)</f>
        <v>:13073749767</v>
      </c>
    </row>
    <row r="346" spans="1:14">
      <c r="A346" s="13">
        <v>344</v>
      </c>
      <c r="B346" s="13">
        <v>25100701215</v>
      </c>
      <c r="C346" s="13" t="s">
        <v>414</v>
      </c>
      <c r="D346" s="13">
        <v>12</v>
      </c>
      <c r="E346" s="13">
        <v>15</v>
      </c>
      <c r="F346" s="13" t="s">
        <v>46</v>
      </c>
      <c r="G346" s="13">
        <v>22</v>
      </c>
      <c r="H346" s="14">
        <v>58</v>
      </c>
      <c r="I346" s="13">
        <v>10</v>
      </c>
      <c r="J346" s="13"/>
      <c r="K346" s="13"/>
      <c r="L346" s="13"/>
      <c r="M346" s="13"/>
      <c r="N346" s="23" t="str">
        <f>VLOOKUP(B346,'[1]2025年汝南县部分机关事业单位 招聘工作协理员报名表'!$A:$L,12,0)</f>
        <v>:17516135309</v>
      </c>
    </row>
    <row r="347" spans="1:14">
      <c r="A347" s="13">
        <v>345</v>
      </c>
      <c r="B347" s="13">
        <v>25100701206</v>
      </c>
      <c r="C347" s="13" t="s">
        <v>415</v>
      </c>
      <c r="D347" s="13">
        <v>12</v>
      </c>
      <c r="E347" s="13">
        <v>6</v>
      </c>
      <c r="F347" s="13" t="s">
        <v>46</v>
      </c>
      <c r="G347" s="13">
        <v>22</v>
      </c>
      <c r="H347" s="14">
        <v>57</v>
      </c>
      <c r="I347" s="13">
        <v>11</v>
      </c>
      <c r="J347" s="13"/>
      <c r="K347" s="13"/>
      <c r="L347" s="13"/>
      <c r="M347" s="13"/>
      <c r="N347" s="23" t="str">
        <f>VLOOKUP(B347,'[1]2025年汝南县部分机关事业单位 招聘工作协理员报名表'!$A:$L,12,0)</f>
        <v>:19337536858</v>
      </c>
    </row>
    <row r="348" spans="1:14">
      <c r="A348" s="13">
        <v>346</v>
      </c>
      <c r="B348" s="13">
        <v>25100701205</v>
      </c>
      <c r="C348" s="13" t="s">
        <v>416</v>
      </c>
      <c r="D348" s="13">
        <v>12</v>
      </c>
      <c r="E348" s="13">
        <v>5</v>
      </c>
      <c r="F348" s="13" t="s">
        <v>46</v>
      </c>
      <c r="G348" s="13">
        <v>22</v>
      </c>
      <c r="H348" s="14">
        <v>56</v>
      </c>
      <c r="I348" s="13">
        <v>12</v>
      </c>
      <c r="J348" s="13"/>
      <c r="K348" s="13"/>
      <c r="L348" s="13"/>
      <c r="M348" s="13"/>
      <c r="N348" s="23" t="str">
        <f>VLOOKUP(B348,'[1]2025年汝南县部分机关事业单位 招聘工作协理员报名表'!$A:$L,12,0)</f>
        <v>:15036912807</v>
      </c>
    </row>
    <row r="349" spans="1:14">
      <c r="A349" s="13">
        <v>347</v>
      </c>
      <c r="B349" s="13">
        <v>25100701207</v>
      </c>
      <c r="C349" s="13" t="s">
        <v>417</v>
      </c>
      <c r="D349" s="13">
        <v>12</v>
      </c>
      <c r="E349" s="13">
        <v>7</v>
      </c>
      <c r="F349" s="13" t="s">
        <v>46</v>
      </c>
      <c r="G349" s="13">
        <v>22</v>
      </c>
      <c r="H349" s="14">
        <v>47</v>
      </c>
      <c r="I349" s="13">
        <v>13</v>
      </c>
      <c r="J349" s="13"/>
      <c r="K349" s="13"/>
      <c r="L349" s="13"/>
      <c r="M349" s="13"/>
      <c r="N349" s="23" t="str">
        <f>VLOOKUP(B349,'[1]2025年汝南县部分机关事业单位 招聘工作协理员报名表'!$A:$L,12,0)</f>
        <v>:19139521676</v>
      </c>
    </row>
    <row r="350" spans="1:14">
      <c r="A350" s="13">
        <v>348</v>
      </c>
      <c r="B350" s="13">
        <v>25100701210</v>
      </c>
      <c r="C350" s="13" t="s">
        <v>418</v>
      </c>
      <c r="D350" s="13">
        <v>12</v>
      </c>
      <c r="E350" s="13">
        <v>10</v>
      </c>
      <c r="F350" s="13" t="s">
        <v>46</v>
      </c>
      <c r="G350" s="13">
        <v>22</v>
      </c>
      <c r="H350" s="14">
        <v>45</v>
      </c>
      <c r="I350" s="13">
        <v>14</v>
      </c>
      <c r="J350" s="13"/>
      <c r="K350" s="13"/>
      <c r="L350" s="13"/>
      <c r="M350" s="13"/>
      <c r="N350" s="23" t="str">
        <f>VLOOKUP(B350,'[1]2025年汝南县部分机关事业单位 招聘工作协理员报名表'!$A:$L,12,0)</f>
        <v>:18336187951</v>
      </c>
    </row>
    <row r="351" spans="1:14">
      <c r="A351" s="13">
        <v>349</v>
      </c>
      <c r="B351" s="13">
        <v>25100701222</v>
      </c>
      <c r="C351" s="13" t="s">
        <v>419</v>
      </c>
      <c r="D351" s="13">
        <v>12</v>
      </c>
      <c r="E351" s="13">
        <v>22</v>
      </c>
      <c r="F351" s="13" t="s">
        <v>46</v>
      </c>
      <c r="G351" s="13">
        <v>22</v>
      </c>
      <c r="H351" s="14">
        <v>41</v>
      </c>
      <c r="I351" s="13">
        <v>15</v>
      </c>
      <c r="J351" s="13"/>
      <c r="K351" s="13"/>
      <c r="L351" s="13"/>
      <c r="M351" s="13"/>
      <c r="N351" s="23" t="str">
        <f>VLOOKUP(B351,'[1]2025年汝南县部分机关事业单位 招聘工作协理员报名表'!$A:$L,12,0)</f>
        <v>:15103839028</v>
      </c>
    </row>
    <row r="352" spans="1:14">
      <c r="A352" s="13">
        <v>350</v>
      </c>
      <c r="B352" s="13">
        <v>25100701219</v>
      </c>
      <c r="C352" s="13" t="s">
        <v>420</v>
      </c>
      <c r="D352" s="13">
        <v>12</v>
      </c>
      <c r="E352" s="13">
        <v>19</v>
      </c>
      <c r="F352" s="13" t="s">
        <v>46</v>
      </c>
      <c r="G352" s="13">
        <v>22</v>
      </c>
      <c r="H352" s="14">
        <v>40</v>
      </c>
      <c r="I352" s="13">
        <v>16</v>
      </c>
      <c r="J352" s="13"/>
      <c r="K352" s="13"/>
      <c r="L352" s="13"/>
      <c r="M352" s="13"/>
      <c r="N352" s="23" t="str">
        <f>VLOOKUP(B352,'[1]2025年汝南县部分机关事业单位 招聘工作协理员报名表'!$A:$L,12,0)</f>
        <v>:13137295070</v>
      </c>
    </row>
    <row r="353" spans="1:14">
      <c r="A353" s="13">
        <v>351</v>
      </c>
      <c r="B353" s="13">
        <v>25100701208</v>
      </c>
      <c r="C353" s="13" t="s">
        <v>421</v>
      </c>
      <c r="D353" s="13">
        <v>12</v>
      </c>
      <c r="E353" s="13">
        <v>8</v>
      </c>
      <c r="F353" s="13" t="s">
        <v>46</v>
      </c>
      <c r="G353" s="13">
        <v>22</v>
      </c>
      <c r="H353" s="25" t="s">
        <v>111</v>
      </c>
      <c r="I353" s="13">
        <v>17</v>
      </c>
      <c r="J353" s="13"/>
      <c r="K353" s="13"/>
      <c r="L353" s="13"/>
      <c r="M353" s="13"/>
      <c r="N353" s="23" t="str">
        <f>VLOOKUP(B353,'[1]2025年汝南县部分机关事业单位 招聘工作协理员报名表'!$A:$L,12,0)</f>
        <v>:15239688700</v>
      </c>
    </row>
    <row r="354" spans="1:14">
      <c r="A354" s="13">
        <v>352</v>
      </c>
      <c r="B354" s="13">
        <v>25100701214</v>
      </c>
      <c r="C354" s="13" t="s">
        <v>167</v>
      </c>
      <c r="D354" s="13">
        <v>12</v>
      </c>
      <c r="E354" s="13">
        <v>14</v>
      </c>
      <c r="F354" s="13" t="s">
        <v>46</v>
      </c>
      <c r="G354" s="13">
        <v>22</v>
      </c>
      <c r="H354" s="25" t="s">
        <v>111</v>
      </c>
      <c r="I354" s="13">
        <v>17</v>
      </c>
      <c r="J354" s="13"/>
      <c r="K354" s="13"/>
      <c r="L354" s="13"/>
      <c r="M354" s="13"/>
      <c r="N354" s="23" t="str">
        <f>VLOOKUP(B354,'[1]2025年汝南县部分机关事业单位 招聘工作协理员报名表'!$A:$L,12,0)</f>
        <v>:17839611126</v>
      </c>
    </row>
    <row r="355" spans="1:14">
      <c r="A355" s="13">
        <v>353</v>
      </c>
      <c r="B355" s="13">
        <v>25100701217</v>
      </c>
      <c r="C355" s="13" t="s">
        <v>422</v>
      </c>
      <c r="D355" s="13">
        <v>12</v>
      </c>
      <c r="E355" s="13">
        <v>17</v>
      </c>
      <c r="F355" s="13" t="s">
        <v>46</v>
      </c>
      <c r="G355" s="13">
        <v>22</v>
      </c>
      <c r="H355" s="25" t="s">
        <v>111</v>
      </c>
      <c r="I355" s="13">
        <v>17</v>
      </c>
      <c r="J355" s="13"/>
      <c r="K355" s="13"/>
      <c r="L355" s="13"/>
      <c r="M355" s="13"/>
      <c r="N355" s="23" t="str">
        <f>VLOOKUP(B355,'[1]2025年汝南县部分机关事业单位 招聘工作协理员报名表'!$A:$L,12,0)</f>
        <v>:19839690386</v>
      </c>
    </row>
    <row r="356" spans="1:15">
      <c r="A356" s="13">
        <v>354</v>
      </c>
      <c r="B356" s="13">
        <v>25100701225</v>
      </c>
      <c r="C356" s="13" t="s">
        <v>423</v>
      </c>
      <c r="D356" s="13">
        <v>12</v>
      </c>
      <c r="E356" s="13">
        <v>25</v>
      </c>
      <c r="F356" s="13" t="s">
        <v>47</v>
      </c>
      <c r="G356" s="13">
        <v>2301</v>
      </c>
      <c r="H356" s="14">
        <v>72</v>
      </c>
      <c r="I356" s="13">
        <v>1</v>
      </c>
      <c r="J356" s="13"/>
      <c r="K356" s="13"/>
      <c r="L356" s="13"/>
      <c r="M356" s="13" t="s">
        <v>55</v>
      </c>
      <c r="N356" s="23" t="str">
        <f>VLOOKUP(B356,'[1]2025年汝南县部分机关事业单位 招聘工作协理员报名表'!$A:$L,12,0)</f>
        <v>:17516096031</v>
      </c>
      <c r="O356" s="23" t="s">
        <v>398</v>
      </c>
    </row>
    <row r="357" spans="1:15">
      <c r="A357" s="13">
        <v>355</v>
      </c>
      <c r="B357" s="13">
        <v>25100701224</v>
      </c>
      <c r="C357" s="13" t="s">
        <v>424</v>
      </c>
      <c r="D357" s="13">
        <v>12</v>
      </c>
      <c r="E357" s="13">
        <v>24</v>
      </c>
      <c r="F357" s="13" t="s">
        <v>47</v>
      </c>
      <c r="G357" s="13">
        <v>2301</v>
      </c>
      <c r="H357" s="14">
        <v>66</v>
      </c>
      <c r="I357" s="13">
        <v>2</v>
      </c>
      <c r="J357" s="13"/>
      <c r="K357" s="13"/>
      <c r="L357" s="13"/>
      <c r="M357" s="13" t="s">
        <v>55</v>
      </c>
      <c r="N357" s="23" t="str">
        <f>VLOOKUP(B357,'[1]2025年汝南县部分机关事业单位 招聘工作协理员报名表'!$A:$L,12,0)</f>
        <v>:15638718587</v>
      </c>
      <c r="O357" s="23" t="s">
        <v>398</v>
      </c>
    </row>
    <row r="358" spans="1:15">
      <c r="A358" s="13">
        <v>356</v>
      </c>
      <c r="B358" s="13">
        <v>25100701228</v>
      </c>
      <c r="C358" s="13" t="s">
        <v>71</v>
      </c>
      <c r="D358" s="13">
        <v>12</v>
      </c>
      <c r="E358" s="13">
        <v>28</v>
      </c>
      <c r="F358" s="13" t="s">
        <v>47</v>
      </c>
      <c r="G358" s="13">
        <v>2301</v>
      </c>
      <c r="H358" s="14">
        <v>64</v>
      </c>
      <c r="I358" s="13">
        <v>3</v>
      </c>
      <c r="J358" s="13"/>
      <c r="K358" s="13"/>
      <c r="L358" s="13"/>
      <c r="M358" s="13" t="s">
        <v>55</v>
      </c>
      <c r="N358" s="23" t="str">
        <f>VLOOKUP(B358,'[1]2025年汝南县部分机关事业单位 招聘工作协理员报名表'!$A:$L,12,0)</f>
        <v>:15236386907</v>
      </c>
      <c r="O358" s="23" t="s">
        <v>398</v>
      </c>
    </row>
    <row r="359" spans="1:15">
      <c r="A359" s="13">
        <v>357</v>
      </c>
      <c r="B359" s="13">
        <v>25100701230</v>
      </c>
      <c r="C359" s="13" t="s">
        <v>88</v>
      </c>
      <c r="D359" s="13">
        <v>12</v>
      </c>
      <c r="E359" s="13">
        <v>30</v>
      </c>
      <c r="F359" s="13" t="s">
        <v>47</v>
      </c>
      <c r="G359" s="13">
        <v>2301</v>
      </c>
      <c r="H359" s="14">
        <v>63</v>
      </c>
      <c r="I359" s="13">
        <v>4</v>
      </c>
      <c r="J359" s="13"/>
      <c r="K359" s="13"/>
      <c r="L359" s="13"/>
      <c r="M359" s="13" t="s">
        <v>55</v>
      </c>
      <c r="N359" s="23" t="str">
        <f>VLOOKUP(B359,'[1]2025年汝南县部分机关事业单位 招聘工作协理员报名表'!$A:$L,12,0)</f>
        <v>:18260866843</v>
      </c>
      <c r="O359" s="23" t="s">
        <v>398</v>
      </c>
    </row>
    <row r="360" spans="1:15">
      <c r="A360" s="13">
        <v>358</v>
      </c>
      <c r="B360" s="13">
        <v>25100701227</v>
      </c>
      <c r="C360" s="13" t="s">
        <v>425</v>
      </c>
      <c r="D360" s="13">
        <v>12</v>
      </c>
      <c r="E360" s="13">
        <v>27</v>
      </c>
      <c r="F360" s="13" t="s">
        <v>47</v>
      </c>
      <c r="G360" s="13">
        <v>2301</v>
      </c>
      <c r="H360" s="14">
        <v>52</v>
      </c>
      <c r="I360" s="13">
        <v>5</v>
      </c>
      <c r="J360" s="13"/>
      <c r="K360" s="13"/>
      <c r="L360" s="13"/>
      <c r="M360" s="13" t="s">
        <v>55</v>
      </c>
      <c r="N360" s="23" t="str">
        <f>VLOOKUP(B360,'[1]2025年汝南县部分机关事业单位 招聘工作协理员报名表'!$A:$L,12,0)</f>
        <v>:18339649841</v>
      </c>
      <c r="O360" s="23" t="s">
        <v>398</v>
      </c>
    </row>
    <row r="361" spans="1:15">
      <c r="A361" s="13">
        <v>359</v>
      </c>
      <c r="B361" s="13">
        <v>25100701226</v>
      </c>
      <c r="C361" s="13" t="s">
        <v>426</v>
      </c>
      <c r="D361" s="13">
        <v>12</v>
      </c>
      <c r="E361" s="13">
        <v>26</v>
      </c>
      <c r="F361" s="13" t="s">
        <v>47</v>
      </c>
      <c r="G361" s="13">
        <v>2301</v>
      </c>
      <c r="H361" s="14">
        <v>49</v>
      </c>
      <c r="I361" s="13">
        <v>6</v>
      </c>
      <c r="J361" s="13"/>
      <c r="K361" s="13"/>
      <c r="L361" s="13"/>
      <c r="M361" s="13" t="s">
        <v>55</v>
      </c>
      <c r="N361" s="23" t="str">
        <f>VLOOKUP(B361,'[1]2025年汝南县部分机关事业单位 招聘工作协理员报名表'!$A:$L,12,0)</f>
        <v>:18836004523</v>
      </c>
      <c r="O361" s="23" t="s">
        <v>398</v>
      </c>
    </row>
    <row r="362" spans="1:14">
      <c r="A362" s="13">
        <v>360</v>
      </c>
      <c r="B362" s="13">
        <v>25100701229</v>
      </c>
      <c r="C362" s="13" t="s">
        <v>427</v>
      </c>
      <c r="D362" s="13">
        <v>12</v>
      </c>
      <c r="E362" s="13">
        <v>29</v>
      </c>
      <c r="F362" s="13" t="s">
        <v>47</v>
      </c>
      <c r="G362" s="13">
        <v>2301</v>
      </c>
      <c r="H362" s="14">
        <v>48</v>
      </c>
      <c r="I362" s="13">
        <v>7</v>
      </c>
      <c r="J362" s="13"/>
      <c r="K362" s="13"/>
      <c r="L362" s="13"/>
      <c r="M362" s="13"/>
      <c r="N362" s="23" t="str">
        <f>VLOOKUP(B362,'[1]2025年汝南县部分机关事业单位 招聘工作协理员报名表'!$A:$L,12,0)</f>
        <v>:18568093130</v>
      </c>
    </row>
    <row r="363" spans="1:14">
      <c r="A363" s="13">
        <v>361</v>
      </c>
      <c r="B363" s="13">
        <v>25100701301</v>
      </c>
      <c r="C363" s="13" t="s">
        <v>428</v>
      </c>
      <c r="D363" s="13">
        <v>13</v>
      </c>
      <c r="E363" s="13">
        <v>1</v>
      </c>
      <c r="F363" s="13" t="s">
        <v>47</v>
      </c>
      <c r="G363" s="13">
        <v>2301</v>
      </c>
      <c r="H363" s="14">
        <v>44</v>
      </c>
      <c r="I363" s="13">
        <v>8</v>
      </c>
      <c r="J363" s="13"/>
      <c r="K363" s="13"/>
      <c r="L363" s="13"/>
      <c r="M363" s="13"/>
      <c r="N363" s="23" t="str">
        <f>VLOOKUP(B363,'[1]2025年汝南县部分机关事业单位 招聘工作协理员报名表'!$A:$L,12,0)</f>
        <v>:15738941752</v>
      </c>
    </row>
    <row r="364" spans="1:15">
      <c r="A364" s="13">
        <v>362</v>
      </c>
      <c r="B364" s="13">
        <v>25100701313</v>
      </c>
      <c r="C364" s="13" t="s">
        <v>429</v>
      </c>
      <c r="D364" s="13">
        <v>13</v>
      </c>
      <c r="E364" s="13">
        <v>13</v>
      </c>
      <c r="F364" s="13" t="s">
        <v>47</v>
      </c>
      <c r="G364" s="13">
        <v>2302</v>
      </c>
      <c r="H364" s="16">
        <v>71</v>
      </c>
      <c r="I364" s="13">
        <v>1</v>
      </c>
      <c r="J364" s="13"/>
      <c r="K364" s="13"/>
      <c r="L364" s="13"/>
      <c r="M364" s="13" t="s">
        <v>55</v>
      </c>
      <c r="N364" s="23" t="str">
        <f>VLOOKUP(B364,'[1]2025年汝南县部分机关事业单位 招聘工作协理员报名表'!$A:$L,12,0)</f>
        <v>:17629306906</v>
      </c>
      <c r="O364" s="23" t="s">
        <v>398</v>
      </c>
    </row>
    <row r="365" spans="1:15">
      <c r="A365" s="13">
        <v>363</v>
      </c>
      <c r="B365" s="13">
        <v>25100701310</v>
      </c>
      <c r="C365" s="13" t="s">
        <v>72</v>
      </c>
      <c r="D365" s="13">
        <v>13</v>
      </c>
      <c r="E365" s="13">
        <v>10</v>
      </c>
      <c r="F365" s="13" t="s">
        <v>47</v>
      </c>
      <c r="G365" s="13">
        <v>2302</v>
      </c>
      <c r="H365" s="16">
        <v>69</v>
      </c>
      <c r="I365" s="13">
        <v>2</v>
      </c>
      <c r="J365" s="13"/>
      <c r="K365" s="13"/>
      <c r="L365" s="13"/>
      <c r="M365" s="13" t="s">
        <v>55</v>
      </c>
      <c r="N365" s="23" t="str">
        <f>VLOOKUP(B365,'[1]2025年汝南县部分机关事业单位 招聘工作协理员报名表'!$A:$L,12,0)</f>
        <v>:18939637788</v>
      </c>
      <c r="O365" s="23" t="s">
        <v>398</v>
      </c>
    </row>
    <row r="366" spans="1:15">
      <c r="A366" s="13">
        <v>364</v>
      </c>
      <c r="B366" s="13">
        <v>25100701312</v>
      </c>
      <c r="C366" s="13" t="s">
        <v>430</v>
      </c>
      <c r="D366" s="13">
        <v>13</v>
      </c>
      <c r="E366" s="13">
        <v>12</v>
      </c>
      <c r="F366" s="13" t="s">
        <v>47</v>
      </c>
      <c r="G366" s="13">
        <v>2302</v>
      </c>
      <c r="H366" s="16">
        <v>58</v>
      </c>
      <c r="I366" s="13">
        <v>3</v>
      </c>
      <c r="J366" s="13"/>
      <c r="K366" s="13"/>
      <c r="L366" s="13"/>
      <c r="M366" s="13" t="s">
        <v>55</v>
      </c>
      <c r="N366" s="23" t="str">
        <f>VLOOKUP(B366,'[1]2025年汝南县部分机关事业单位 招聘工作协理员报名表'!$A:$L,12,0)</f>
        <v>:15690758585</v>
      </c>
      <c r="O366" s="23" t="s">
        <v>398</v>
      </c>
    </row>
    <row r="367" spans="1:14">
      <c r="A367" s="13">
        <v>365</v>
      </c>
      <c r="B367" s="13">
        <v>25100701314</v>
      </c>
      <c r="C367" s="13" t="s">
        <v>431</v>
      </c>
      <c r="D367" s="13">
        <v>13</v>
      </c>
      <c r="E367" s="13">
        <v>14</v>
      </c>
      <c r="F367" s="13" t="s">
        <v>47</v>
      </c>
      <c r="G367" s="13">
        <v>2302</v>
      </c>
      <c r="H367" s="16">
        <v>48</v>
      </c>
      <c r="I367" s="13">
        <v>4</v>
      </c>
      <c r="J367" s="13"/>
      <c r="K367" s="13"/>
      <c r="L367" s="13"/>
      <c r="M367" s="13"/>
      <c r="N367" s="23" t="str">
        <f>VLOOKUP(B367,'[1]2025年汝南县部分机关事业单位 招聘工作协理员报名表'!$A:$L,12,0)</f>
        <v>:17550137635</v>
      </c>
    </row>
    <row r="368" spans="1:14">
      <c r="A368" s="13">
        <v>366</v>
      </c>
      <c r="B368" s="13">
        <v>25100701311</v>
      </c>
      <c r="C368" s="13" t="s">
        <v>432</v>
      </c>
      <c r="D368" s="13">
        <v>13</v>
      </c>
      <c r="E368" s="13">
        <v>11</v>
      </c>
      <c r="F368" s="13" t="s">
        <v>47</v>
      </c>
      <c r="G368" s="13">
        <v>2302</v>
      </c>
      <c r="H368" s="16">
        <v>33</v>
      </c>
      <c r="I368" s="13">
        <v>5</v>
      </c>
      <c r="J368" s="13"/>
      <c r="K368" s="13"/>
      <c r="L368" s="13"/>
      <c r="M368" s="13"/>
      <c r="N368" s="23" t="str">
        <f>VLOOKUP(B368,'[1]2025年汝南县部分机关事业单位 招聘工作协理员报名表'!$A:$L,12,0)</f>
        <v>:15294914857</v>
      </c>
    </row>
    <row r="369" spans="1:15">
      <c r="A369" s="13">
        <v>367</v>
      </c>
      <c r="B369" s="13">
        <v>25100701304</v>
      </c>
      <c r="C369" s="13" t="s">
        <v>433</v>
      </c>
      <c r="D369" s="13">
        <v>13</v>
      </c>
      <c r="E369" s="13">
        <v>4</v>
      </c>
      <c r="F369" s="13" t="s">
        <v>48</v>
      </c>
      <c r="G369" s="13">
        <v>2401</v>
      </c>
      <c r="H369" s="14">
        <v>66</v>
      </c>
      <c r="I369" s="13">
        <v>1</v>
      </c>
      <c r="J369" s="13"/>
      <c r="K369" s="13"/>
      <c r="L369" s="13"/>
      <c r="M369" s="13" t="s">
        <v>55</v>
      </c>
      <c r="N369" s="23" t="str">
        <f>VLOOKUP(B369,'[1]2025年汝南县部分机关事业单位 招聘工作协理员报名表'!$A:$L,12,0)</f>
        <v>:15224931103</v>
      </c>
      <c r="O369" s="23" t="s">
        <v>398</v>
      </c>
    </row>
    <row r="370" spans="1:15">
      <c r="A370" s="13">
        <v>368</v>
      </c>
      <c r="B370" s="13">
        <v>25100701303</v>
      </c>
      <c r="C370" s="13" t="s">
        <v>434</v>
      </c>
      <c r="D370" s="13">
        <v>13</v>
      </c>
      <c r="E370" s="13">
        <v>3</v>
      </c>
      <c r="F370" s="13" t="s">
        <v>48</v>
      </c>
      <c r="G370" s="13">
        <v>2401</v>
      </c>
      <c r="H370" s="14">
        <v>63</v>
      </c>
      <c r="I370" s="13">
        <v>2</v>
      </c>
      <c r="J370" s="13"/>
      <c r="K370" s="13"/>
      <c r="L370" s="13"/>
      <c r="M370" s="13" t="s">
        <v>55</v>
      </c>
      <c r="N370" s="23" t="str">
        <f>VLOOKUP(B370,'[1]2025年汝南县部分机关事业单位 招聘工作协理员报名表'!$A:$L,12,0)</f>
        <v>:17839622851</v>
      </c>
      <c r="O370" s="23" t="s">
        <v>398</v>
      </c>
    </row>
    <row r="371" spans="1:15">
      <c r="A371" s="13">
        <v>369</v>
      </c>
      <c r="B371" s="13">
        <v>25100701302</v>
      </c>
      <c r="C371" s="13" t="s">
        <v>435</v>
      </c>
      <c r="D371" s="13">
        <v>13</v>
      </c>
      <c r="E371" s="13">
        <v>2</v>
      </c>
      <c r="F371" s="13" t="s">
        <v>48</v>
      </c>
      <c r="G371" s="13">
        <v>2401</v>
      </c>
      <c r="H371" s="14">
        <v>54</v>
      </c>
      <c r="I371" s="13">
        <v>3</v>
      </c>
      <c r="J371" s="13"/>
      <c r="K371" s="13"/>
      <c r="L371" s="13"/>
      <c r="M371" s="13" t="s">
        <v>55</v>
      </c>
      <c r="N371" s="23" t="str">
        <f>VLOOKUP(B371,'[1]2025年汝南县部分机关事业单位 招聘工作协理员报名表'!$A:$L,12,0)</f>
        <v>:15516823078</v>
      </c>
      <c r="O371" s="23" t="s">
        <v>398</v>
      </c>
    </row>
    <row r="372" spans="1:15">
      <c r="A372" s="13">
        <v>370</v>
      </c>
      <c r="B372" s="13">
        <v>25100701306</v>
      </c>
      <c r="C372" s="13" t="s">
        <v>436</v>
      </c>
      <c r="D372" s="13">
        <v>13</v>
      </c>
      <c r="E372" s="13">
        <v>6</v>
      </c>
      <c r="F372" s="13" t="s">
        <v>48</v>
      </c>
      <c r="G372" s="13">
        <v>2402</v>
      </c>
      <c r="H372" s="14">
        <v>65</v>
      </c>
      <c r="I372" s="13">
        <v>1</v>
      </c>
      <c r="J372" s="13"/>
      <c r="K372" s="13"/>
      <c r="L372" s="13"/>
      <c r="M372" s="13" t="s">
        <v>55</v>
      </c>
      <c r="N372" s="23" t="str">
        <f>VLOOKUP(B372,'[1]2025年汝南县部分机关事业单位 招聘工作协理员报名表'!$A:$L,12,0)</f>
        <v>:18538277563</v>
      </c>
      <c r="O372" s="23" t="s">
        <v>398</v>
      </c>
    </row>
    <row r="373" spans="1:15">
      <c r="A373" s="13">
        <v>371</v>
      </c>
      <c r="B373" s="13">
        <v>25100701308</v>
      </c>
      <c r="C373" s="13" t="s">
        <v>437</v>
      </c>
      <c r="D373" s="13">
        <v>13</v>
      </c>
      <c r="E373" s="13">
        <v>8</v>
      </c>
      <c r="F373" s="13" t="s">
        <v>48</v>
      </c>
      <c r="G373" s="13">
        <v>2402</v>
      </c>
      <c r="H373" s="14">
        <v>57</v>
      </c>
      <c r="I373" s="13">
        <v>2</v>
      </c>
      <c r="J373" s="13"/>
      <c r="K373" s="13"/>
      <c r="L373" s="13"/>
      <c r="M373" s="13" t="s">
        <v>55</v>
      </c>
      <c r="N373" s="23" t="str">
        <f>VLOOKUP(B373,'[1]2025年汝南县部分机关事业单位 招聘工作协理员报名表'!$A:$L,12,0)</f>
        <v>:13949599151</v>
      </c>
      <c r="O373" s="23" t="s">
        <v>398</v>
      </c>
    </row>
    <row r="374" spans="1:15">
      <c r="A374" s="13">
        <v>372</v>
      </c>
      <c r="B374" s="13">
        <v>25100701307</v>
      </c>
      <c r="C374" s="13" t="s">
        <v>438</v>
      </c>
      <c r="D374" s="13">
        <v>13</v>
      </c>
      <c r="E374" s="13">
        <v>7</v>
      </c>
      <c r="F374" s="13" t="s">
        <v>48</v>
      </c>
      <c r="G374" s="13">
        <v>2402</v>
      </c>
      <c r="H374" s="14">
        <v>46</v>
      </c>
      <c r="I374" s="13">
        <v>3</v>
      </c>
      <c r="J374" s="13"/>
      <c r="K374" s="13"/>
      <c r="L374" s="13"/>
      <c r="M374" s="13" t="s">
        <v>55</v>
      </c>
      <c r="N374" s="23" t="str">
        <f>VLOOKUP(B374,'[1]2025年汝南县部分机关事业单位 招聘工作协理员报名表'!$A:$L,12,0)</f>
        <v>:13598906285</v>
      </c>
      <c r="O374" s="23" t="s">
        <v>398</v>
      </c>
    </row>
    <row r="375" spans="1:14">
      <c r="A375" s="13">
        <v>373</v>
      </c>
      <c r="B375" s="13">
        <v>25100701305</v>
      </c>
      <c r="C375" s="13" t="s">
        <v>439</v>
      </c>
      <c r="D375" s="13">
        <v>13</v>
      </c>
      <c r="E375" s="13">
        <v>5</v>
      </c>
      <c r="F375" s="13" t="s">
        <v>48</v>
      </c>
      <c r="G375" s="13">
        <v>2402</v>
      </c>
      <c r="H375" s="14">
        <v>44</v>
      </c>
      <c r="I375" s="13">
        <v>4</v>
      </c>
      <c r="J375" s="13"/>
      <c r="K375" s="13"/>
      <c r="L375" s="13"/>
      <c r="M375" s="13"/>
      <c r="N375" s="23" t="str">
        <f>VLOOKUP(B375,'[1]2025年汝南县部分机关事业单位 招聘工作协理员报名表'!$A:$L,12,0)</f>
        <v>:18738473646</v>
      </c>
    </row>
    <row r="376" spans="1:14">
      <c r="A376" s="13">
        <v>374</v>
      </c>
      <c r="B376" s="13">
        <v>25100701309</v>
      </c>
      <c r="C376" s="13" t="s">
        <v>440</v>
      </c>
      <c r="D376" s="13">
        <v>13</v>
      </c>
      <c r="E376" s="13">
        <v>9</v>
      </c>
      <c r="F376" s="13" t="s">
        <v>48</v>
      </c>
      <c r="G376" s="13">
        <v>2402</v>
      </c>
      <c r="H376" s="25" t="s">
        <v>111</v>
      </c>
      <c r="I376" s="13">
        <v>5</v>
      </c>
      <c r="J376" s="13"/>
      <c r="K376" s="13"/>
      <c r="L376" s="13"/>
      <c r="M376" s="13"/>
      <c r="N376" s="23" t="str">
        <f>VLOOKUP(B376,'[1]2025年汝南县部分机关事业单位 招聘工作协理员报名表'!$A:$L,12,0)</f>
        <v>:15290173993</v>
      </c>
    </row>
  </sheetData>
  <autoFilter xmlns:etc="http://www.wps.cn/officeDocument/2017/etCustomData" ref="A2:P376" etc:filterBottomFollowUsedRange="0">
    <extLst/>
  </autoFilter>
  <mergeCells count="1">
    <mergeCell ref="A1:M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B30"/>
  <sheetViews>
    <sheetView workbookViewId="0">
      <selection activeCell="F25" sqref="F25"/>
    </sheetView>
  </sheetViews>
  <sheetFormatPr defaultColWidth="9.14285714285714" defaultRowHeight="12.75" outlineLevelCol="1"/>
  <cols>
    <col min="1" max="1" width="11.5714285714286"/>
    <col min="2" max="3" width="12.4285714285714"/>
  </cols>
  <sheetData>
    <row r="3" spans="1:2">
      <c r="A3" s="21" t="s">
        <v>5</v>
      </c>
      <c r="B3" s="21" t="s">
        <v>441</v>
      </c>
    </row>
    <row r="4" spans="1:2">
      <c r="A4" s="21" t="s">
        <v>13</v>
      </c>
      <c r="B4" s="21">
        <v>9</v>
      </c>
    </row>
    <row r="5" spans="1:2">
      <c r="A5" s="21" t="s">
        <v>17</v>
      </c>
      <c r="B5" s="21">
        <v>9</v>
      </c>
    </row>
    <row r="6" spans="1:2">
      <c r="A6" s="21" t="s">
        <v>20</v>
      </c>
      <c r="B6" s="21">
        <v>9</v>
      </c>
    </row>
    <row r="7" spans="1:2">
      <c r="A7" s="21" t="s">
        <v>22</v>
      </c>
      <c r="B7" s="21">
        <v>9</v>
      </c>
    </row>
    <row r="8" spans="1:2">
      <c r="A8" s="21" t="s">
        <v>24</v>
      </c>
      <c r="B8" s="21">
        <v>7</v>
      </c>
    </row>
    <row r="9" spans="1:2">
      <c r="A9" s="21" t="s">
        <v>26</v>
      </c>
      <c r="B9" s="21">
        <v>3</v>
      </c>
    </row>
    <row r="10" spans="1:2">
      <c r="A10" s="21" t="s">
        <v>28</v>
      </c>
      <c r="B10" s="21">
        <v>2</v>
      </c>
    </row>
    <row r="11" spans="1:2">
      <c r="A11" s="21" t="s">
        <v>31</v>
      </c>
      <c r="B11" s="21">
        <v>3</v>
      </c>
    </row>
    <row r="12" spans="1:2">
      <c r="A12" s="21" t="s">
        <v>33</v>
      </c>
      <c r="B12" s="21">
        <v>9</v>
      </c>
    </row>
    <row r="13" spans="1:2">
      <c r="A13" s="21">
        <v>10</v>
      </c>
      <c r="B13" s="21">
        <v>9</v>
      </c>
    </row>
    <row r="14" spans="1:2">
      <c r="A14" s="21">
        <v>11</v>
      </c>
      <c r="B14" s="21">
        <v>6</v>
      </c>
    </row>
    <row r="15" spans="1:2">
      <c r="A15" s="21">
        <v>12</v>
      </c>
      <c r="B15" s="21">
        <v>19</v>
      </c>
    </row>
    <row r="16" spans="1:2">
      <c r="A16" s="21">
        <v>13</v>
      </c>
      <c r="B16" s="21">
        <v>3</v>
      </c>
    </row>
    <row r="17" spans="1:2">
      <c r="A17" s="21">
        <v>14</v>
      </c>
      <c r="B17" s="21">
        <v>6</v>
      </c>
    </row>
    <row r="18" spans="1:2">
      <c r="A18" s="21">
        <v>15</v>
      </c>
      <c r="B18" s="21">
        <v>18</v>
      </c>
    </row>
    <row r="19" spans="1:2">
      <c r="A19" s="21">
        <v>16</v>
      </c>
      <c r="B19" s="21">
        <v>6</v>
      </c>
    </row>
    <row r="20" spans="1:2">
      <c r="A20" s="21">
        <v>17</v>
      </c>
      <c r="B20" s="21">
        <v>5</v>
      </c>
    </row>
    <row r="21" spans="1:2">
      <c r="A21" s="21">
        <v>18</v>
      </c>
      <c r="B21" s="21">
        <v>6</v>
      </c>
    </row>
    <row r="22" spans="1:2">
      <c r="A22" s="21">
        <v>19</v>
      </c>
      <c r="B22" s="21">
        <v>10</v>
      </c>
    </row>
    <row r="23" spans="1:2">
      <c r="A23" s="21">
        <v>20</v>
      </c>
      <c r="B23" s="21">
        <v>3</v>
      </c>
    </row>
    <row r="24" spans="1:2">
      <c r="A24" s="21">
        <v>21</v>
      </c>
      <c r="B24" s="21">
        <v>6</v>
      </c>
    </row>
    <row r="25" spans="1:2">
      <c r="A25" s="21">
        <v>22</v>
      </c>
      <c r="B25" s="21">
        <v>6</v>
      </c>
    </row>
    <row r="26" spans="1:2">
      <c r="A26" s="21">
        <v>2301</v>
      </c>
      <c r="B26" s="21">
        <v>6</v>
      </c>
    </row>
    <row r="27" spans="1:2">
      <c r="A27" s="21">
        <v>2302</v>
      </c>
      <c r="B27" s="21">
        <v>3</v>
      </c>
    </row>
    <row r="28" spans="1:2">
      <c r="A28" s="21">
        <v>2401</v>
      </c>
      <c r="B28" s="21">
        <v>3</v>
      </c>
    </row>
    <row r="29" spans="1:2">
      <c r="A29" s="21">
        <v>2402</v>
      </c>
      <c r="B29" s="21">
        <v>3</v>
      </c>
    </row>
    <row r="30" spans="1:2">
      <c r="A30" s="21" t="s">
        <v>442</v>
      </c>
      <c r="B30" s="21">
        <v>178</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179"/>
  <sheetViews>
    <sheetView workbookViewId="0">
      <selection activeCell="F25" sqref="F25"/>
    </sheetView>
  </sheetViews>
  <sheetFormatPr defaultColWidth="9.14285714285714" defaultRowHeight="12.75"/>
  <cols>
    <col min="1" max="1" width="5.85714285714286" customWidth="1"/>
    <col min="2" max="2" width="15.1428571428571" customWidth="1"/>
    <col min="3" max="3" width="10.1428571428571" customWidth="1"/>
    <col min="4" max="4" width="5.85714285714286" customWidth="1"/>
    <col min="5" max="5" width="8" customWidth="1"/>
    <col min="6" max="6" width="11" customWidth="1"/>
    <col min="7" max="8" width="10.1428571428571" customWidth="1"/>
    <col min="9" max="9" width="15" customWidth="1"/>
    <col min="10" max="10" width="9" customWidth="1"/>
  </cols>
  <sheetData>
    <row r="1" ht="15" spans="1:11">
      <c r="A1" s="12" t="s">
        <v>1</v>
      </c>
      <c r="B1" s="12" t="s">
        <v>2</v>
      </c>
      <c r="C1" s="12" t="s">
        <v>50</v>
      </c>
      <c r="D1" s="12" t="s">
        <v>51</v>
      </c>
      <c r="E1" s="12" t="s">
        <v>52</v>
      </c>
      <c r="F1" s="12" t="s">
        <v>443</v>
      </c>
      <c r="G1" s="12" t="s">
        <v>5</v>
      </c>
      <c r="H1" s="12" t="s">
        <v>6</v>
      </c>
      <c r="I1" s="12" t="s">
        <v>53</v>
      </c>
      <c r="J1" s="12" t="s">
        <v>10</v>
      </c>
      <c r="K1" s="17" t="s">
        <v>444</v>
      </c>
    </row>
    <row r="2" ht="16.5" hidden="1" spans="1:11">
      <c r="A2" s="13">
        <v>1</v>
      </c>
      <c r="B2" s="13" t="s">
        <v>445</v>
      </c>
      <c r="C2" s="13" t="s">
        <v>91</v>
      </c>
      <c r="D2" s="13" t="s">
        <v>13</v>
      </c>
      <c r="E2" s="13">
        <v>15</v>
      </c>
      <c r="F2" s="13" t="s">
        <v>446</v>
      </c>
      <c r="G2" s="13" t="s">
        <v>13</v>
      </c>
      <c r="H2" s="14">
        <v>76</v>
      </c>
      <c r="I2" s="13">
        <v>1</v>
      </c>
      <c r="J2" s="18" t="s">
        <v>55</v>
      </c>
      <c r="K2">
        <v>1</v>
      </c>
    </row>
    <row r="3" ht="16.5" hidden="1" spans="1:11">
      <c r="A3" s="13">
        <v>2</v>
      </c>
      <c r="B3" s="13" t="s">
        <v>447</v>
      </c>
      <c r="C3" s="13" t="s">
        <v>93</v>
      </c>
      <c r="D3" s="13" t="s">
        <v>13</v>
      </c>
      <c r="E3" s="13">
        <v>13</v>
      </c>
      <c r="F3" s="13" t="s">
        <v>446</v>
      </c>
      <c r="G3" s="13" t="s">
        <v>13</v>
      </c>
      <c r="H3" s="14">
        <v>71</v>
      </c>
      <c r="I3" s="13">
        <v>2</v>
      </c>
      <c r="J3" s="18" t="s">
        <v>55</v>
      </c>
      <c r="K3">
        <v>1</v>
      </c>
    </row>
    <row r="4" ht="16.5" hidden="1" spans="1:11">
      <c r="A4" s="13">
        <v>3</v>
      </c>
      <c r="B4" s="13" t="s">
        <v>448</v>
      </c>
      <c r="C4" s="13" t="s">
        <v>94</v>
      </c>
      <c r="D4" s="13" t="s">
        <v>13</v>
      </c>
      <c r="E4" s="13">
        <v>11</v>
      </c>
      <c r="F4" s="13" t="s">
        <v>446</v>
      </c>
      <c r="G4" s="13" t="s">
        <v>13</v>
      </c>
      <c r="H4" s="14">
        <v>66</v>
      </c>
      <c r="I4" s="13">
        <v>3</v>
      </c>
      <c r="J4" s="18" t="s">
        <v>55</v>
      </c>
      <c r="K4">
        <v>1</v>
      </c>
    </row>
    <row r="5" ht="16.5" hidden="1" spans="1:11">
      <c r="A5" s="13">
        <v>4</v>
      </c>
      <c r="B5" s="13" t="s">
        <v>449</v>
      </c>
      <c r="C5" s="13" t="s">
        <v>95</v>
      </c>
      <c r="D5" s="13" t="s">
        <v>13</v>
      </c>
      <c r="E5" s="13">
        <v>12</v>
      </c>
      <c r="F5" s="13" t="s">
        <v>446</v>
      </c>
      <c r="G5" s="13" t="s">
        <v>13</v>
      </c>
      <c r="H5" s="14">
        <v>66</v>
      </c>
      <c r="I5" s="13">
        <v>3</v>
      </c>
      <c r="J5" s="18" t="s">
        <v>55</v>
      </c>
      <c r="K5">
        <v>1</v>
      </c>
    </row>
    <row r="6" ht="16.5" hidden="1" spans="1:11">
      <c r="A6" s="13">
        <v>5</v>
      </c>
      <c r="B6" s="13" t="s">
        <v>450</v>
      </c>
      <c r="C6" s="13" t="s">
        <v>54</v>
      </c>
      <c r="D6" s="13" t="s">
        <v>13</v>
      </c>
      <c r="E6" s="13">
        <v>17</v>
      </c>
      <c r="F6" s="13" t="s">
        <v>446</v>
      </c>
      <c r="G6" s="13" t="s">
        <v>13</v>
      </c>
      <c r="H6" s="14">
        <v>65</v>
      </c>
      <c r="I6" s="13">
        <v>5</v>
      </c>
      <c r="J6" s="18" t="s">
        <v>55</v>
      </c>
      <c r="K6">
        <v>1</v>
      </c>
    </row>
    <row r="7" ht="16.5" hidden="1" spans="1:11">
      <c r="A7" s="13">
        <v>6</v>
      </c>
      <c r="B7" s="13" t="s">
        <v>451</v>
      </c>
      <c r="C7" s="13" t="s">
        <v>96</v>
      </c>
      <c r="D7" s="13" t="s">
        <v>13</v>
      </c>
      <c r="E7" s="13">
        <v>20</v>
      </c>
      <c r="F7" s="13" t="s">
        <v>446</v>
      </c>
      <c r="G7" s="13" t="s">
        <v>13</v>
      </c>
      <c r="H7" s="14">
        <v>62</v>
      </c>
      <c r="I7" s="13">
        <v>6</v>
      </c>
      <c r="J7" s="18" t="s">
        <v>55</v>
      </c>
      <c r="K7">
        <v>1</v>
      </c>
    </row>
    <row r="8" ht="16.5" hidden="1" spans="1:11">
      <c r="A8" s="13">
        <v>7</v>
      </c>
      <c r="B8" s="13" t="s">
        <v>452</v>
      </c>
      <c r="C8" s="13" t="s">
        <v>97</v>
      </c>
      <c r="D8" s="13" t="s">
        <v>13</v>
      </c>
      <c r="E8" s="13">
        <v>5</v>
      </c>
      <c r="F8" s="13" t="s">
        <v>446</v>
      </c>
      <c r="G8" s="13" t="s">
        <v>13</v>
      </c>
      <c r="H8" s="14">
        <v>61</v>
      </c>
      <c r="I8" s="13">
        <v>7</v>
      </c>
      <c r="J8" s="18" t="s">
        <v>55</v>
      </c>
      <c r="K8">
        <v>1</v>
      </c>
    </row>
    <row r="9" ht="16.5" hidden="1" spans="1:11">
      <c r="A9" s="13">
        <v>8</v>
      </c>
      <c r="B9" s="13" t="s">
        <v>453</v>
      </c>
      <c r="C9" s="13" t="s">
        <v>98</v>
      </c>
      <c r="D9" s="13" t="s">
        <v>13</v>
      </c>
      <c r="E9" s="13">
        <v>16</v>
      </c>
      <c r="F9" s="13" t="s">
        <v>446</v>
      </c>
      <c r="G9" s="13" t="s">
        <v>13</v>
      </c>
      <c r="H9" s="14">
        <v>61</v>
      </c>
      <c r="I9" s="13">
        <v>7</v>
      </c>
      <c r="J9" s="18" t="s">
        <v>55</v>
      </c>
      <c r="K9">
        <v>1</v>
      </c>
    </row>
    <row r="10" ht="16.5" hidden="1" spans="1:11">
      <c r="A10" s="13">
        <v>9</v>
      </c>
      <c r="B10" s="13" t="s">
        <v>454</v>
      </c>
      <c r="C10" s="13" t="s">
        <v>99</v>
      </c>
      <c r="D10" s="13" t="s">
        <v>13</v>
      </c>
      <c r="E10" s="13">
        <v>9</v>
      </c>
      <c r="F10" s="13" t="s">
        <v>446</v>
      </c>
      <c r="G10" s="13" t="s">
        <v>13</v>
      </c>
      <c r="H10" s="14">
        <v>60</v>
      </c>
      <c r="I10" s="13">
        <v>9</v>
      </c>
      <c r="J10" s="18" t="s">
        <v>55</v>
      </c>
      <c r="K10">
        <v>1</v>
      </c>
    </row>
    <row r="11" ht="16.5" hidden="1" spans="1:11">
      <c r="A11" s="13">
        <v>10</v>
      </c>
      <c r="B11" s="13" t="s">
        <v>455</v>
      </c>
      <c r="C11" s="13" t="s">
        <v>113</v>
      </c>
      <c r="D11" s="13" t="s">
        <v>17</v>
      </c>
      <c r="E11" s="13">
        <v>7</v>
      </c>
      <c r="F11" s="13" t="s">
        <v>446</v>
      </c>
      <c r="G11" s="13" t="s">
        <v>17</v>
      </c>
      <c r="H11" s="14">
        <v>75</v>
      </c>
      <c r="I11" s="13">
        <v>1</v>
      </c>
      <c r="J11" s="18" t="s">
        <v>55</v>
      </c>
      <c r="K11">
        <v>1</v>
      </c>
    </row>
    <row r="12" ht="16.5" hidden="1" spans="1:11">
      <c r="A12" s="13">
        <v>11</v>
      </c>
      <c r="B12" s="13" t="s">
        <v>456</v>
      </c>
      <c r="C12" s="13" t="s">
        <v>114</v>
      </c>
      <c r="D12" s="13" t="s">
        <v>13</v>
      </c>
      <c r="E12" s="13">
        <v>22</v>
      </c>
      <c r="F12" s="13" t="s">
        <v>446</v>
      </c>
      <c r="G12" s="13" t="s">
        <v>17</v>
      </c>
      <c r="H12" s="14">
        <v>73</v>
      </c>
      <c r="I12" s="13">
        <v>2</v>
      </c>
      <c r="J12" s="18" t="s">
        <v>55</v>
      </c>
      <c r="K12">
        <v>1</v>
      </c>
    </row>
    <row r="13" ht="16.5" hidden="1" spans="1:11">
      <c r="A13" s="13">
        <v>12</v>
      </c>
      <c r="B13" s="13" t="s">
        <v>457</v>
      </c>
      <c r="C13" s="13" t="s">
        <v>115</v>
      </c>
      <c r="D13" s="13" t="s">
        <v>13</v>
      </c>
      <c r="E13" s="13">
        <v>26</v>
      </c>
      <c r="F13" s="13" t="s">
        <v>446</v>
      </c>
      <c r="G13" s="13" t="s">
        <v>17</v>
      </c>
      <c r="H13" s="14">
        <v>73</v>
      </c>
      <c r="I13" s="13">
        <v>2</v>
      </c>
      <c r="J13" s="18" t="s">
        <v>55</v>
      </c>
      <c r="K13">
        <v>1</v>
      </c>
    </row>
    <row r="14" ht="16.5" hidden="1" spans="1:11">
      <c r="A14" s="13">
        <v>13</v>
      </c>
      <c r="B14" s="13" t="s">
        <v>458</v>
      </c>
      <c r="C14" s="13" t="s">
        <v>116</v>
      </c>
      <c r="D14" s="13" t="s">
        <v>17</v>
      </c>
      <c r="E14" s="13">
        <v>14</v>
      </c>
      <c r="F14" s="13" t="s">
        <v>446</v>
      </c>
      <c r="G14" s="13" t="s">
        <v>17</v>
      </c>
      <c r="H14" s="14">
        <v>73</v>
      </c>
      <c r="I14" s="13">
        <v>2</v>
      </c>
      <c r="J14" s="18" t="s">
        <v>55</v>
      </c>
      <c r="K14">
        <v>1</v>
      </c>
    </row>
    <row r="15" ht="16.5" hidden="1" spans="1:11">
      <c r="A15" s="13">
        <v>14</v>
      </c>
      <c r="B15" s="13" t="s">
        <v>459</v>
      </c>
      <c r="C15" s="13" t="s">
        <v>117</v>
      </c>
      <c r="D15" s="13" t="s">
        <v>17</v>
      </c>
      <c r="E15" s="13">
        <v>10</v>
      </c>
      <c r="F15" s="13" t="s">
        <v>446</v>
      </c>
      <c r="G15" s="13" t="s">
        <v>17</v>
      </c>
      <c r="H15" s="14">
        <v>70</v>
      </c>
      <c r="I15" s="13">
        <v>5</v>
      </c>
      <c r="J15" s="18" t="s">
        <v>55</v>
      </c>
      <c r="K15">
        <v>1</v>
      </c>
    </row>
    <row r="16" ht="16.5" hidden="1" spans="1:11">
      <c r="A16" s="13">
        <v>15</v>
      </c>
      <c r="B16" s="13" t="s">
        <v>460</v>
      </c>
      <c r="C16" s="13" t="s">
        <v>118</v>
      </c>
      <c r="D16" s="13" t="s">
        <v>17</v>
      </c>
      <c r="E16" s="13">
        <v>9</v>
      </c>
      <c r="F16" s="13" t="s">
        <v>446</v>
      </c>
      <c r="G16" s="13" t="s">
        <v>17</v>
      </c>
      <c r="H16" s="14">
        <v>69</v>
      </c>
      <c r="I16" s="13">
        <v>6</v>
      </c>
      <c r="J16" s="18" t="s">
        <v>55</v>
      </c>
      <c r="K16">
        <v>1</v>
      </c>
    </row>
    <row r="17" ht="16.5" hidden="1" spans="1:11">
      <c r="A17" s="13">
        <v>16</v>
      </c>
      <c r="B17" s="13" t="s">
        <v>461</v>
      </c>
      <c r="C17" s="13" t="s">
        <v>119</v>
      </c>
      <c r="D17" s="13" t="s">
        <v>17</v>
      </c>
      <c r="E17" s="13">
        <v>8</v>
      </c>
      <c r="F17" s="13" t="s">
        <v>446</v>
      </c>
      <c r="G17" s="13" t="s">
        <v>17</v>
      </c>
      <c r="H17" s="14">
        <v>68</v>
      </c>
      <c r="I17" s="13">
        <v>7</v>
      </c>
      <c r="J17" s="18" t="s">
        <v>55</v>
      </c>
      <c r="K17">
        <v>1</v>
      </c>
    </row>
    <row r="18" ht="16.5" hidden="1" spans="1:11">
      <c r="A18" s="13">
        <v>17</v>
      </c>
      <c r="B18" s="13" t="s">
        <v>462</v>
      </c>
      <c r="C18" s="13" t="s">
        <v>120</v>
      </c>
      <c r="D18" s="13" t="s">
        <v>17</v>
      </c>
      <c r="E18" s="13">
        <v>12</v>
      </c>
      <c r="F18" s="13" t="s">
        <v>446</v>
      </c>
      <c r="G18" s="13" t="s">
        <v>17</v>
      </c>
      <c r="H18" s="14">
        <v>67</v>
      </c>
      <c r="I18" s="13">
        <v>8</v>
      </c>
      <c r="J18" s="18" t="s">
        <v>55</v>
      </c>
      <c r="K18">
        <v>1</v>
      </c>
    </row>
    <row r="19" ht="16.5" hidden="1" spans="1:11">
      <c r="A19" s="13">
        <v>18</v>
      </c>
      <c r="B19" s="13" t="s">
        <v>463</v>
      </c>
      <c r="C19" s="13" t="s">
        <v>121</v>
      </c>
      <c r="D19" s="13" t="s">
        <v>13</v>
      </c>
      <c r="E19" s="13">
        <v>23</v>
      </c>
      <c r="F19" s="13" t="s">
        <v>446</v>
      </c>
      <c r="G19" s="13" t="s">
        <v>17</v>
      </c>
      <c r="H19" s="14">
        <v>65</v>
      </c>
      <c r="I19" s="13">
        <v>9</v>
      </c>
      <c r="J19" s="18" t="s">
        <v>55</v>
      </c>
      <c r="K19">
        <v>1</v>
      </c>
    </row>
    <row r="20" ht="16.5" hidden="1" spans="1:11">
      <c r="A20" s="13">
        <v>19</v>
      </c>
      <c r="B20" s="13" t="s">
        <v>464</v>
      </c>
      <c r="C20" s="13" t="s">
        <v>57</v>
      </c>
      <c r="D20" s="13" t="s">
        <v>17</v>
      </c>
      <c r="E20" s="13">
        <v>23</v>
      </c>
      <c r="F20" s="13" t="s">
        <v>446</v>
      </c>
      <c r="G20" s="13" t="s">
        <v>20</v>
      </c>
      <c r="H20" s="15">
        <v>72</v>
      </c>
      <c r="I20" s="13">
        <v>1</v>
      </c>
      <c r="J20" s="18" t="s">
        <v>55</v>
      </c>
      <c r="K20">
        <v>1</v>
      </c>
    </row>
    <row r="21" ht="16.5" hidden="1" spans="1:11">
      <c r="A21" s="13">
        <v>20</v>
      </c>
      <c r="B21" s="13" t="s">
        <v>465</v>
      </c>
      <c r="C21" s="13" t="s">
        <v>138</v>
      </c>
      <c r="D21" s="13" t="s">
        <v>17</v>
      </c>
      <c r="E21" s="13">
        <v>24</v>
      </c>
      <c r="F21" s="13" t="s">
        <v>446</v>
      </c>
      <c r="G21" s="13" t="s">
        <v>20</v>
      </c>
      <c r="H21" s="16">
        <v>69</v>
      </c>
      <c r="I21" s="13">
        <v>2</v>
      </c>
      <c r="J21" s="18" t="s">
        <v>55</v>
      </c>
      <c r="K21">
        <v>1</v>
      </c>
    </row>
    <row r="22" ht="16.5" hidden="1" spans="1:11">
      <c r="A22" s="13">
        <v>21</v>
      </c>
      <c r="B22" s="13" t="s">
        <v>466</v>
      </c>
      <c r="C22" s="13" t="s">
        <v>139</v>
      </c>
      <c r="D22" s="13" t="s">
        <v>17</v>
      </c>
      <c r="E22" s="13">
        <v>21</v>
      </c>
      <c r="F22" s="13" t="s">
        <v>446</v>
      </c>
      <c r="G22" s="13" t="s">
        <v>20</v>
      </c>
      <c r="H22" s="16">
        <v>66</v>
      </c>
      <c r="I22" s="13">
        <v>3</v>
      </c>
      <c r="J22" s="18" t="s">
        <v>55</v>
      </c>
      <c r="K22">
        <v>1</v>
      </c>
    </row>
    <row r="23" ht="16.5" hidden="1" spans="1:11">
      <c r="A23" s="13">
        <v>22</v>
      </c>
      <c r="B23" s="13" t="s">
        <v>467</v>
      </c>
      <c r="C23" s="13" t="s">
        <v>141</v>
      </c>
      <c r="D23" s="13" t="s">
        <v>17</v>
      </c>
      <c r="E23" s="13">
        <v>18</v>
      </c>
      <c r="F23" s="13" t="s">
        <v>446</v>
      </c>
      <c r="G23" s="13" t="s">
        <v>20</v>
      </c>
      <c r="H23" s="16">
        <v>65</v>
      </c>
      <c r="I23" s="13">
        <v>4</v>
      </c>
      <c r="J23" s="18" t="s">
        <v>55</v>
      </c>
      <c r="K23">
        <v>1</v>
      </c>
    </row>
    <row r="24" ht="16.5" hidden="1" spans="1:11">
      <c r="A24" s="13">
        <v>23</v>
      </c>
      <c r="B24" s="13" t="s">
        <v>468</v>
      </c>
      <c r="C24" s="13" t="s">
        <v>142</v>
      </c>
      <c r="D24" s="13" t="s">
        <v>17</v>
      </c>
      <c r="E24" s="13">
        <v>20</v>
      </c>
      <c r="F24" s="13" t="s">
        <v>446</v>
      </c>
      <c r="G24" s="13" t="s">
        <v>20</v>
      </c>
      <c r="H24" s="16">
        <v>63</v>
      </c>
      <c r="I24" s="13">
        <v>5</v>
      </c>
      <c r="J24" s="18" t="s">
        <v>55</v>
      </c>
      <c r="K24">
        <v>1</v>
      </c>
    </row>
    <row r="25" ht="16.5" hidden="1" spans="1:11">
      <c r="A25" s="13">
        <v>24</v>
      </c>
      <c r="B25" s="13" t="s">
        <v>469</v>
      </c>
      <c r="C25" s="13" t="s">
        <v>143</v>
      </c>
      <c r="D25" s="13" t="s">
        <v>17</v>
      </c>
      <c r="E25" s="13">
        <v>25</v>
      </c>
      <c r="F25" s="13" t="s">
        <v>446</v>
      </c>
      <c r="G25" s="13" t="s">
        <v>20</v>
      </c>
      <c r="H25" s="16">
        <v>63</v>
      </c>
      <c r="I25" s="13">
        <v>5</v>
      </c>
      <c r="J25" s="18" t="s">
        <v>55</v>
      </c>
      <c r="K25">
        <v>1</v>
      </c>
    </row>
    <row r="26" ht="16.5" hidden="1" spans="1:11">
      <c r="A26" s="13">
        <v>25</v>
      </c>
      <c r="B26" s="13" t="s">
        <v>470</v>
      </c>
      <c r="C26" s="13" t="s">
        <v>144</v>
      </c>
      <c r="D26" s="13" t="s">
        <v>17</v>
      </c>
      <c r="E26" s="13">
        <v>19</v>
      </c>
      <c r="F26" s="13" t="s">
        <v>446</v>
      </c>
      <c r="G26" s="13" t="s">
        <v>20</v>
      </c>
      <c r="H26" s="16">
        <v>62</v>
      </c>
      <c r="I26" s="13">
        <v>7</v>
      </c>
      <c r="J26" s="18" t="s">
        <v>55</v>
      </c>
      <c r="K26">
        <v>1</v>
      </c>
    </row>
    <row r="27" ht="16.5" hidden="1" spans="1:11">
      <c r="A27" s="13">
        <v>26</v>
      </c>
      <c r="B27" s="13" t="s">
        <v>471</v>
      </c>
      <c r="C27" s="13" t="s">
        <v>145</v>
      </c>
      <c r="D27" s="13" t="s">
        <v>17</v>
      </c>
      <c r="E27" s="13">
        <v>27</v>
      </c>
      <c r="F27" s="13" t="s">
        <v>446</v>
      </c>
      <c r="G27" s="13" t="s">
        <v>20</v>
      </c>
      <c r="H27" s="16">
        <v>59</v>
      </c>
      <c r="I27" s="13">
        <v>8</v>
      </c>
      <c r="J27" s="18" t="s">
        <v>55</v>
      </c>
      <c r="K27">
        <v>1</v>
      </c>
    </row>
    <row r="28" ht="16.5" hidden="1" spans="1:11">
      <c r="A28" s="13">
        <v>27</v>
      </c>
      <c r="B28" s="13" t="s">
        <v>472</v>
      </c>
      <c r="C28" s="13" t="s">
        <v>146</v>
      </c>
      <c r="D28" s="13" t="s">
        <v>17</v>
      </c>
      <c r="E28" s="13">
        <v>22</v>
      </c>
      <c r="F28" s="13" t="s">
        <v>446</v>
      </c>
      <c r="G28" s="13" t="s">
        <v>20</v>
      </c>
      <c r="H28" s="16">
        <v>58</v>
      </c>
      <c r="I28" s="13">
        <v>9</v>
      </c>
      <c r="J28" s="18" t="s">
        <v>55</v>
      </c>
      <c r="K28">
        <v>1</v>
      </c>
    </row>
    <row r="29" ht="16.5" hidden="1" spans="1:11">
      <c r="A29" s="13">
        <v>28</v>
      </c>
      <c r="B29" s="13" t="s">
        <v>473</v>
      </c>
      <c r="C29" s="13" t="s">
        <v>149</v>
      </c>
      <c r="D29" s="13" t="s">
        <v>20</v>
      </c>
      <c r="E29" s="13">
        <v>12</v>
      </c>
      <c r="F29" s="13" t="s">
        <v>446</v>
      </c>
      <c r="G29" s="13" t="s">
        <v>22</v>
      </c>
      <c r="H29" s="16">
        <v>76</v>
      </c>
      <c r="I29" s="13">
        <v>1</v>
      </c>
      <c r="J29" s="18" t="s">
        <v>55</v>
      </c>
      <c r="K29">
        <v>1</v>
      </c>
    </row>
    <row r="30" ht="16.5" hidden="1" spans="1:11">
      <c r="A30" s="13">
        <v>29</v>
      </c>
      <c r="B30" s="13" t="s">
        <v>474</v>
      </c>
      <c r="C30" s="13" t="s">
        <v>73</v>
      </c>
      <c r="D30" s="13" t="s">
        <v>20</v>
      </c>
      <c r="E30" s="13">
        <v>11</v>
      </c>
      <c r="F30" s="13" t="s">
        <v>446</v>
      </c>
      <c r="G30" s="13" t="s">
        <v>22</v>
      </c>
      <c r="H30" s="15">
        <v>76</v>
      </c>
      <c r="I30" s="13">
        <v>1</v>
      </c>
      <c r="J30" s="18" t="s">
        <v>55</v>
      </c>
      <c r="K30">
        <v>1</v>
      </c>
    </row>
    <row r="31" ht="16.5" hidden="1" spans="1:11">
      <c r="A31" s="13">
        <v>30</v>
      </c>
      <c r="B31" s="13" t="s">
        <v>475</v>
      </c>
      <c r="C31" s="13" t="s">
        <v>150</v>
      </c>
      <c r="D31" s="13" t="s">
        <v>20</v>
      </c>
      <c r="E31" s="13">
        <v>2</v>
      </c>
      <c r="F31" s="13" t="s">
        <v>446</v>
      </c>
      <c r="G31" s="13" t="s">
        <v>22</v>
      </c>
      <c r="H31" s="16">
        <v>72</v>
      </c>
      <c r="I31" s="13">
        <v>3</v>
      </c>
      <c r="J31" s="18" t="s">
        <v>55</v>
      </c>
      <c r="K31">
        <v>1</v>
      </c>
    </row>
    <row r="32" ht="16.5" hidden="1" spans="1:11">
      <c r="A32" s="13">
        <v>31</v>
      </c>
      <c r="B32" s="13" t="s">
        <v>476</v>
      </c>
      <c r="C32" s="13" t="s">
        <v>151</v>
      </c>
      <c r="D32" s="13" t="s">
        <v>20</v>
      </c>
      <c r="E32" s="13">
        <v>3</v>
      </c>
      <c r="F32" s="13" t="s">
        <v>446</v>
      </c>
      <c r="G32" s="13" t="s">
        <v>22</v>
      </c>
      <c r="H32" s="16">
        <v>71</v>
      </c>
      <c r="I32" s="13">
        <v>4</v>
      </c>
      <c r="J32" s="18" t="s">
        <v>55</v>
      </c>
      <c r="K32">
        <v>1</v>
      </c>
    </row>
    <row r="33" ht="16.5" hidden="1" spans="1:11">
      <c r="A33" s="13">
        <v>32</v>
      </c>
      <c r="B33" s="13" t="s">
        <v>477</v>
      </c>
      <c r="C33" s="13" t="s">
        <v>152</v>
      </c>
      <c r="D33" s="13" t="s">
        <v>20</v>
      </c>
      <c r="E33" s="13">
        <v>6</v>
      </c>
      <c r="F33" s="13" t="s">
        <v>446</v>
      </c>
      <c r="G33" s="13" t="s">
        <v>22</v>
      </c>
      <c r="H33" s="16">
        <v>70</v>
      </c>
      <c r="I33" s="13">
        <v>5</v>
      </c>
      <c r="J33" s="18" t="s">
        <v>55</v>
      </c>
      <c r="K33">
        <v>1</v>
      </c>
    </row>
    <row r="34" ht="16.5" hidden="1" spans="1:11">
      <c r="A34" s="13">
        <v>33</v>
      </c>
      <c r="B34" s="13" t="s">
        <v>478</v>
      </c>
      <c r="C34" s="13" t="s">
        <v>153</v>
      </c>
      <c r="D34" s="13" t="s">
        <v>20</v>
      </c>
      <c r="E34" s="13">
        <v>15</v>
      </c>
      <c r="F34" s="13" t="s">
        <v>446</v>
      </c>
      <c r="G34" s="13" t="s">
        <v>22</v>
      </c>
      <c r="H34" s="16">
        <v>70</v>
      </c>
      <c r="I34" s="13">
        <v>5</v>
      </c>
      <c r="J34" s="18" t="s">
        <v>55</v>
      </c>
      <c r="K34">
        <v>1</v>
      </c>
    </row>
    <row r="35" ht="16.5" hidden="1" spans="1:11">
      <c r="A35" s="13">
        <v>34</v>
      </c>
      <c r="B35" s="13" t="s">
        <v>479</v>
      </c>
      <c r="C35" s="13" t="s">
        <v>154</v>
      </c>
      <c r="D35" s="13" t="s">
        <v>20</v>
      </c>
      <c r="E35" s="13">
        <v>4</v>
      </c>
      <c r="F35" s="13" t="s">
        <v>446</v>
      </c>
      <c r="G35" s="13" t="s">
        <v>22</v>
      </c>
      <c r="H35" s="16">
        <v>69</v>
      </c>
      <c r="I35" s="13">
        <v>7</v>
      </c>
      <c r="J35" s="18" t="s">
        <v>55</v>
      </c>
      <c r="K35">
        <v>1</v>
      </c>
    </row>
    <row r="36" ht="16.5" hidden="1" spans="1:11">
      <c r="A36" s="13">
        <v>35</v>
      </c>
      <c r="B36" s="13" t="s">
        <v>480</v>
      </c>
      <c r="C36" s="13" t="s">
        <v>155</v>
      </c>
      <c r="D36" s="13" t="s">
        <v>17</v>
      </c>
      <c r="E36" s="13">
        <v>29</v>
      </c>
      <c r="F36" s="13" t="s">
        <v>446</v>
      </c>
      <c r="G36" s="13" t="s">
        <v>22</v>
      </c>
      <c r="H36" s="16">
        <v>68</v>
      </c>
      <c r="I36" s="13">
        <v>8</v>
      </c>
      <c r="J36" s="18" t="s">
        <v>55</v>
      </c>
      <c r="K36">
        <v>1</v>
      </c>
    </row>
    <row r="37" ht="16.5" hidden="1" spans="1:11">
      <c r="A37" s="13">
        <v>36</v>
      </c>
      <c r="B37" s="13" t="s">
        <v>481</v>
      </c>
      <c r="C37" s="13" t="s">
        <v>156</v>
      </c>
      <c r="D37" s="13" t="s">
        <v>20</v>
      </c>
      <c r="E37" s="13">
        <v>9</v>
      </c>
      <c r="F37" s="13" t="s">
        <v>446</v>
      </c>
      <c r="G37" s="13" t="s">
        <v>22</v>
      </c>
      <c r="H37" s="16">
        <v>66</v>
      </c>
      <c r="I37" s="13">
        <v>9</v>
      </c>
      <c r="J37" s="18" t="s">
        <v>55</v>
      </c>
      <c r="K37">
        <v>1</v>
      </c>
    </row>
    <row r="38" ht="16.5" hidden="1" spans="1:11">
      <c r="A38" s="13">
        <v>37</v>
      </c>
      <c r="B38" s="13" t="s">
        <v>482</v>
      </c>
      <c r="C38" s="13" t="s">
        <v>74</v>
      </c>
      <c r="D38" s="13" t="s">
        <v>20</v>
      </c>
      <c r="E38" s="13">
        <v>24</v>
      </c>
      <c r="F38" s="13" t="s">
        <v>446</v>
      </c>
      <c r="G38" s="13" t="s">
        <v>24</v>
      </c>
      <c r="H38" s="15">
        <v>73</v>
      </c>
      <c r="I38" s="13">
        <v>1</v>
      </c>
      <c r="J38" s="18" t="s">
        <v>55</v>
      </c>
      <c r="K38">
        <v>1</v>
      </c>
    </row>
    <row r="39" ht="16.5" hidden="1" spans="1:11">
      <c r="A39" s="13">
        <v>38</v>
      </c>
      <c r="B39" s="13" t="s">
        <v>483</v>
      </c>
      <c r="C39" s="13" t="s">
        <v>167</v>
      </c>
      <c r="D39" s="13" t="s">
        <v>20</v>
      </c>
      <c r="E39" s="13">
        <v>23</v>
      </c>
      <c r="F39" s="13" t="s">
        <v>446</v>
      </c>
      <c r="G39" s="13" t="s">
        <v>24</v>
      </c>
      <c r="H39" s="15">
        <v>69</v>
      </c>
      <c r="I39" s="13">
        <v>2</v>
      </c>
      <c r="J39" s="18" t="s">
        <v>55</v>
      </c>
      <c r="K39">
        <v>1</v>
      </c>
    </row>
    <row r="40" ht="16.5" hidden="1" spans="1:11">
      <c r="A40" s="13">
        <v>39</v>
      </c>
      <c r="B40" s="13" t="s">
        <v>484</v>
      </c>
      <c r="C40" s="13" t="s">
        <v>168</v>
      </c>
      <c r="D40" s="13" t="s">
        <v>20</v>
      </c>
      <c r="E40" s="13">
        <v>20</v>
      </c>
      <c r="F40" s="13" t="s">
        <v>446</v>
      </c>
      <c r="G40" s="13" t="s">
        <v>24</v>
      </c>
      <c r="H40" s="16">
        <v>61</v>
      </c>
      <c r="I40" s="13">
        <v>3</v>
      </c>
      <c r="J40" s="18" t="s">
        <v>55</v>
      </c>
      <c r="K40">
        <v>1</v>
      </c>
    </row>
    <row r="41" ht="16.5" hidden="1" spans="1:11">
      <c r="A41" s="13">
        <v>40</v>
      </c>
      <c r="B41" s="13" t="s">
        <v>485</v>
      </c>
      <c r="C41" s="13" t="s">
        <v>169</v>
      </c>
      <c r="D41" s="13" t="s">
        <v>20</v>
      </c>
      <c r="E41" s="13">
        <v>22</v>
      </c>
      <c r="F41" s="13" t="s">
        <v>446</v>
      </c>
      <c r="G41" s="13" t="s">
        <v>24</v>
      </c>
      <c r="H41" s="16">
        <v>60</v>
      </c>
      <c r="I41" s="13">
        <v>4</v>
      </c>
      <c r="J41" s="18" t="s">
        <v>55</v>
      </c>
      <c r="K41">
        <v>1</v>
      </c>
    </row>
    <row r="42" ht="16.5" hidden="1" spans="1:11">
      <c r="A42" s="13">
        <v>41</v>
      </c>
      <c r="B42" s="13" t="s">
        <v>486</v>
      </c>
      <c r="C42" s="13" t="s">
        <v>170</v>
      </c>
      <c r="D42" s="13" t="s">
        <v>20</v>
      </c>
      <c r="E42" s="13">
        <v>19</v>
      </c>
      <c r="F42" s="13" t="s">
        <v>446</v>
      </c>
      <c r="G42" s="13" t="s">
        <v>24</v>
      </c>
      <c r="H42" s="16">
        <v>59</v>
      </c>
      <c r="I42" s="13">
        <v>5</v>
      </c>
      <c r="J42" s="18" t="s">
        <v>55</v>
      </c>
      <c r="K42">
        <v>1</v>
      </c>
    </row>
    <row r="43" ht="16.5" hidden="1" spans="1:11">
      <c r="A43" s="13">
        <v>42</v>
      </c>
      <c r="B43" s="13" t="s">
        <v>487</v>
      </c>
      <c r="C43" s="13" t="s">
        <v>171</v>
      </c>
      <c r="D43" s="13" t="s">
        <v>20</v>
      </c>
      <c r="E43" s="13">
        <v>25</v>
      </c>
      <c r="F43" s="13" t="s">
        <v>446</v>
      </c>
      <c r="G43" s="13" t="s">
        <v>24</v>
      </c>
      <c r="H43" s="16">
        <v>56</v>
      </c>
      <c r="I43" s="13">
        <v>6</v>
      </c>
      <c r="J43" s="18" t="s">
        <v>55</v>
      </c>
      <c r="K43">
        <v>1</v>
      </c>
    </row>
    <row r="44" ht="16.5" hidden="1" spans="1:11">
      <c r="A44" s="13">
        <v>43</v>
      </c>
      <c r="B44" s="13" t="s">
        <v>488</v>
      </c>
      <c r="C44" s="13" t="s">
        <v>172</v>
      </c>
      <c r="D44" s="13" t="s">
        <v>20</v>
      </c>
      <c r="E44" s="13">
        <v>26</v>
      </c>
      <c r="F44" s="13" t="s">
        <v>446</v>
      </c>
      <c r="G44" s="13" t="s">
        <v>24</v>
      </c>
      <c r="H44" s="16">
        <v>56</v>
      </c>
      <c r="I44" s="13">
        <v>6</v>
      </c>
      <c r="J44" s="18" t="s">
        <v>55</v>
      </c>
      <c r="K44">
        <v>1</v>
      </c>
    </row>
    <row r="45" ht="16.5" hidden="1" spans="1:11">
      <c r="A45" s="13">
        <v>44</v>
      </c>
      <c r="B45" s="13" t="s">
        <v>489</v>
      </c>
      <c r="C45" s="13" t="s">
        <v>178</v>
      </c>
      <c r="D45" s="13" t="s">
        <v>20</v>
      </c>
      <c r="E45" s="13">
        <v>29</v>
      </c>
      <c r="F45" s="13" t="s">
        <v>446</v>
      </c>
      <c r="G45" s="13" t="s">
        <v>26</v>
      </c>
      <c r="H45" s="14">
        <v>70</v>
      </c>
      <c r="I45" s="13">
        <v>1</v>
      </c>
      <c r="J45" s="18" t="s">
        <v>55</v>
      </c>
      <c r="K45">
        <v>1</v>
      </c>
    </row>
    <row r="46" ht="16.5" hidden="1" spans="1:11">
      <c r="A46" s="13">
        <v>45</v>
      </c>
      <c r="B46" s="13" t="s">
        <v>490</v>
      </c>
      <c r="C46" s="13" t="s">
        <v>179</v>
      </c>
      <c r="D46" s="13" t="s">
        <v>22</v>
      </c>
      <c r="E46" s="13">
        <v>7</v>
      </c>
      <c r="F46" s="13" t="s">
        <v>446</v>
      </c>
      <c r="G46" s="13" t="s">
        <v>26</v>
      </c>
      <c r="H46" s="14">
        <v>68</v>
      </c>
      <c r="I46" s="13">
        <v>2</v>
      </c>
      <c r="J46" s="18" t="s">
        <v>55</v>
      </c>
      <c r="K46">
        <v>1</v>
      </c>
    </row>
    <row r="47" ht="16.5" hidden="1" spans="1:11">
      <c r="A47" s="13">
        <v>46</v>
      </c>
      <c r="B47" s="13" t="s">
        <v>491</v>
      </c>
      <c r="C47" s="13" t="s">
        <v>180</v>
      </c>
      <c r="D47" s="13" t="s">
        <v>22</v>
      </c>
      <c r="E47" s="13">
        <v>1</v>
      </c>
      <c r="F47" s="13" t="s">
        <v>446</v>
      </c>
      <c r="G47" s="13" t="s">
        <v>26</v>
      </c>
      <c r="H47" s="14">
        <v>67</v>
      </c>
      <c r="I47" s="13">
        <v>3</v>
      </c>
      <c r="J47" s="18" t="s">
        <v>55</v>
      </c>
      <c r="K47">
        <v>1</v>
      </c>
    </row>
    <row r="48" ht="16.5" hidden="1" spans="1:11">
      <c r="A48" s="13">
        <v>47</v>
      </c>
      <c r="B48" s="13" t="s">
        <v>492</v>
      </c>
      <c r="C48" s="13" t="s">
        <v>188</v>
      </c>
      <c r="D48" s="13" t="s">
        <v>22</v>
      </c>
      <c r="E48" s="13">
        <v>9</v>
      </c>
      <c r="F48" s="13" t="s">
        <v>446</v>
      </c>
      <c r="G48" s="13" t="s">
        <v>28</v>
      </c>
      <c r="H48" s="14">
        <v>66</v>
      </c>
      <c r="I48" s="13">
        <v>1</v>
      </c>
      <c r="J48" s="18" t="s">
        <v>55</v>
      </c>
      <c r="K48">
        <v>1</v>
      </c>
    </row>
    <row r="49" ht="16.5" hidden="1" spans="1:11">
      <c r="A49" s="13">
        <v>48</v>
      </c>
      <c r="B49" s="13" t="s">
        <v>493</v>
      </c>
      <c r="C49" s="13" t="s">
        <v>189</v>
      </c>
      <c r="D49" s="13" t="s">
        <v>22</v>
      </c>
      <c r="E49" s="13">
        <v>10</v>
      </c>
      <c r="F49" s="13" t="s">
        <v>446</v>
      </c>
      <c r="G49" s="13" t="s">
        <v>28</v>
      </c>
      <c r="H49" s="14">
        <v>64</v>
      </c>
      <c r="I49" s="13">
        <v>2</v>
      </c>
      <c r="J49" s="18" t="s">
        <v>55</v>
      </c>
      <c r="K49">
        <v>1</v>
      </c>
    </row>
    <row r="50" ht="16.5" hidden="1" spans="1:11">
      <c r="A50" s="13">
        <v>49</v>
      </c>
      <c r="B50" s="13" t="s">
        <v>494</v>
      </c>
      <c r="C50" s="13" t="s">
        <v>191</v>
      </c>
      <c r="D50" s="13" t="s">
        <v>22</v>
      </c>
      <c r="E50" s="13">
        <v>18</v>
      </c>
      <c r="F50" s="13" t="s">
        <v>446</v>
      </c>
      <c r="G50" s="13" t="s">
        <v>31</v>
      </c>
      <c r="H50" s="14">
        <v>76</v>
      </c>
      <c r="I50" s="13">
        <v>1</v>
      </c>
      <c r="J50" s="18" t="s">
        <v>55</v>
      </c>
      <c r="K50">
        <v>1</v>
      </c>
    </row>
    <row r="51" ht="16.5" hidden="1" spans="1:11">
      <c r="A51" s="13">
        <v>50</v>
      </c>
      <c r="B51" s="13" t="s">
        <v>495</v>
      </c>
      <c r="C51" s="13" t="s">
        <v>192</v>
      </c>
      <c r="D51" s="13" t="s">
        <v>22</v>
      </c>
      <c r="E51" s="13">
        <v>17</v>
      </c>
      <c r="F51" s="13" t="s">
        <v>446</v>
      </c>
      <c r="G51" s="13" t="s">
        <v>31</v>
      </c>
      <c r="H51" s="14">
        <v>71</v>
      </c>
      <c r="I51" s="13">
        <v>2</v>
      </c>
      <c r="J51" s="18" t="s">
        <v>55</v>
      </c>
      <c r="K51">
        <v>1</v>
      </c>
    </row>
    <row r="52" ht="16.5" hidden="1" spans="1:11">
      <c r="A52" s="13">
        <v>51</v>
      </c>
      <c r="B52" s="13" t="s">
        <v>496</v>
      </c>
      <c r="C52" s="13" t="s">
        <v>193</v>
      </c>
      <c r="D52" s="13" t="s">
        <v>22</v>
      </c>
      <c r="E52" s="13">
        <v>14</v>
      </c>
      <c r="F52" s="13" t="s">
        <v>446</v>
      </c>
      <c r="G52" s="13" t="s">
        <v>31</v>
      </c>
      <c r="H52" s="14">
        <v>68</v>
      </c>
      <c r="I52" s="13">
        <v>3</v>
      </c>
      <c r="J52" s="18" t="s">
        <v>55</v>
      </c>
      <c r="K52">
        <v>1</v>
      </c>
    </row>
    <row r="53" ht="16.5" hidden="1" spans="1:11">
      <c r="A53" s="13">
        <v>52</v>
      </c>
      <c r="B53" s="13" t="s">
        <v>497</v>
      </c>
      <c r="C53" s="13" t="s">
        <v>58</v>
      </c>
      <c r="D53" s="13" t="s">
        <v>24</v>
      </c>
      <c r="E53" s="13">
        <v>9</v>
      </c>
      <c r="F53" s="13" t="s">
        <v>446</v>
      </c>
      <c r="G53" s="13" t="s">
        <v>33</v>
      </c>
      <c r="H53" s="15">
        <v>76</v>
      </c>
      <c r="I53" s="13">
        <v>1</v>
      </c>
      <c r="J53" s="18" t="s">
        <v>55</v>
      </c>
      <c r="K53">
        <v>1</v>
      </c>
    </row>
    <row r="54" ht="16.5" hidden="1" spans="1:11">
      <c r="A54" s="13">
        <v>53</v>
      </c>
      <c r="B54" s="13" t="s">
        <v>498</v>
      </c>
      <c r="C54" s="13" t="s">
        <v>75</v>
      </c>
      <c r="D54" s="13" t="s">
        <v>24</v>
      </c>
      <c r="E54" s="13">
        <v>5</v>
      </c>
      <c r="F54" s="13" t="s">
        <v>446</v>
      </c>
      <c r="G54" s="13" t="s">
        <v>33</v>
      </c>
      <c r="H54" s="15">
        <v>75</v>
      </c>
      <c r="I54" s="13">
        <v>2</v>
      </c>
      <c r="J54" s="18" t="s">
        <v>55</v>
      </c>
      <c r="K54">
        <v>1</v>
      </c>
    </row>
    <row r="55" ht="16.5" hidden="1" spans="1:11">
      <c r="A55" s="13">
        <v>54</v>
      </c>
      <c r="B55" s="13" t="s">
        <v>499</v>
      </c>
      <c r="C55" s="13" t="s">
        <v>200</v>
      </c>
      <c r="D55" s="13" t="s">
        <v>22</v>
      </c>
      <c r="E55" s="13">
        <v>20</v>
      </c>
      <c r="F55" s="13" t="s">
        <v>446</v>
      </c>
      <c r="G55" s="13" t="s">
        <v>33</v>
      </c>
      <c r="H55" s="14">
        <v>69</v>
      </c>
      <c r="I55" s="13">
        <v>3</v>
      </c>
      <c r="J55" s="18" t="s">
        <v>55</v>
      </c>
      <c r="K55">
        <v>1</v>
      </c>
    </row>
    <row r="56" ht="16.5" hidden="1" spans="1:11">
      <c r="A56" s="13">
        <v>55</v>
      </c>
      <c r="B56" s="13" t="s">
        <v>500</v>
      </c>
      <c r="C56" s="13" t="s">
        <v>201</v>
      </c>
      <c r="D56" s="13" t="s">
        <v>22</v>
      </c>
      <c r="E56" s="13">
        <v>26</v>
      </c>
      <c r="F56" s="13" t="s">
        <v>446</v>
      </c>
      <c r="G56" s="13" t="s">
        <v>33</v>
      </c>
      <c r="H56" s="14">
        <v>69</v>
      </c>
      <c r="I56" s="13">
        <v>3</v>
      </c>
      <c r="J56" s="18" t="s">
        <v>55</v>
      </c>
      <c r="K56">
        <v>1</v>
      </c>
    </row>
    <row r="57" ht="16.5" hidden="1" spans="1:11">
      <c r="A57" s="13">
        <v>56</v>
      </c>
      <c r="B57" s="13" t="s">
        <v>501</v>
      </c>
      <c r="C57" s="13" t="s">
        <v>202</v>
      </c>
      <c r="D57" s="13" t="s">
        <v>22</v>
      </c>
      <c r="E57" s="13">
        <v>24</v>
      </c>
      <c r="F57" s="13" t="s">
        <v>446</v>
      </c>
      <c r="G57" s="13" t="s">
        <v>33</v>
      </c>
      <c r="H57" s="14">
        <v>66</v>
      </c>
      <c r="I57" s="13">
        <v>5</v>
      </c>
      <c r="J57" s="18" t="s">
        <v>55</v>
      </c>
      <c r="K57">
        <v>1</v>
      </c>
    </row>
    <row r="58" ht="16.5" hidden="1" spans="1:11">
      <c r="A58" s="13">
        <v>57</v>
      </c>
      <c r="B58" s="13" t="s">
        <v>502</v>
      </c>
      <c r="C58" s="13" t="s">
        <v>203</v>
      </c>
      <c r="D58" s="13" t="s">
        <v>24</v>
      </c>
      <c r="E58" s="13">
        <v>7</v>
      </c>
      <c r="F58" s="13" t="s">
        <v>446</v>
      </c>
      <c r="G58" s="13" t="s">
        <v>33</v>
      </c>
      <c r="H58" s="14">
        <v>64</v>
      </c>
      <c r="I58" s="13">
        <v>6</v>
      </c>
      <c r="J58" s="18" t="s">
        <v>55</v>
      </c>
      <c r="K58">
        <v>1</v>
      </c>
    </row>
    <row r="59" ht="16.5" hidden="1" spans="1:11">
      <c r="A59" s="13">
        <v>58</v>
      </c>
      <c r="B59" s="13" t="s">
        <v>503</v>
      </c>
      <c r="C59" s="13" t="s">
        <v>204</v>
      </c>
      <c r="D59" s="13" t="s">
        <v>24</v>
      </c>
      <c r="E59" s="13">
        <v>8</v>
      </c>
      <c r="F59" s="13" t="s">
        <v>446</v>
      </c>
      <c r="G59" s="13" t="s">
        <v>33</v>
      </c>
      <c r="H59" s="14">
        <v>63</v>
      </c>
      <c r="I59" s="13">
        <v>7</v>
      </c>
      <c r="J59" s="18" t="s">
        <v>55</v>
      </c>
      <c r="K59">
        <v>1</v>
      </c>
    </row>
    <row r="60" ht="16.5" hidden="1" spans="1:11">
      <c r="A60" s="13">
        <v>59</v>
      </c>
      <c r="B60" s="13" t="s">
        <v>504</v>
      </c>
      <c r="C60" s="13" t="s">
        <v>77</v>
      </c>
      <c r="D60" s="13" t="s">
        <v>24</v>
      </c>
      <c r="E60" s="13">
        <v>1</v>
      </c>
      <c r="F60" s="13" t="s">
        <v>446</v>
      </c>
      <c r="G60" s="13" t="s">
        <v>33</v>
      </c>
      <c r="H60" s="14">
        <v>62</v>
      </c>
      <c r="I60" s="13">
        <v>8</v>
      </c>
      <c r="J60" s="18" t="s">
        <v>55</v>
      </c>
      <c r="K60">
        <v>1</v>
      </c>
    </row>
    <row r="61" ht="16.5" hidden="1" spans="1:11">
      <c r="A61" s="13">
        <v>60</v>
      </c>
      <c r="B61" s="13" t="s">
        <v>505</v>
      </c>
      <c r="C61" s="13" t="s">
        <v>205</v>
      </c>
      <c r="D61" s="13" t="s">
        <v>22</v>
      </c>
      <c r="E61" s="13">
        <v>28</v>
      </c>
      <c r="F61" s="13" t="s">
        <v>446</v>
      </c>
      <c r="G61" s="13" t="s">
        <v>33</v>
      </c>
      <c r="H61" s="14">
        <v>60</v>
      </c>
      <c r="I61" s="13">
        <v>9</v>
      </c>
      <c r="J61" s="18" t="s">
        <v>55</v>
      </c>
      <c r="K61">
        <v>1</v>
      </c>
    </row>
    <row r="62" ht="16.5" hidden="1" spans="1:11">
      <c r="A62" s="13">
        <v>61</v>
      </c>
      <c r="B62" s="13" t="s">
        <v>506</v>
      </c>
      <c r="C62" s="13" t="s">
        <v>59</v>
      </c>
      <c r="D62" s="13" t="s">
        <v>26</v>
      </c>
      <c r="E62" s="13">
        <v>5</v>
      </c>
      <c r="F62" s="13" t="s">
        <v>446</v>
      </c>
      <c r="G62" s="13">
        <v>10</v>
      </c>
      <c r="H62" s="15">
        <v>68</v>
      </c>
      <c r="I62" s="13">
        <v>1</v>
      </c>
      <c r="J62" s="18" t="s">
        <v>55</v>
      </c>
      <c r="K62">
        <v>1</v>
      </c>
    </row>
    <row r="63" ht="16.5" hidden="1" spans="1:11">
      <c r="A63" s="13">
        <v>62</v>
      </c>
      <c r="B63" s="13" t="s">
        <v>507</v>
      </c>
      <c r="C63" s="13" t="s">
        <v>223</v>
      </c>
      <c r="D63" s="13" t="s">
        <v>24</v>
      </c>
      <c r="E63" s="13">
        <v>18</v>
      </c>
      <c r="F63" s="13" t="s">
        <v>446</v>
      </c>
      <c r="G63" s="13">
        <v>10</v>
      </c>
      <c r="H63" s="16">
        <v>71</v>
      </c>
      <c r="I63" s="13">
        <v>2</v>
      </c>
      <c r="J63" s="18" t="s">
        <v>55</v>
      </c>
      <c r="K63">
        <v>1</v>
      </c>
    </row>
    <row r="64" ht="16.5" hidden="1" spans="1:11">
      <c r="A64" s="13">
        <v>63</v>
      </c>
      <c r="B64" s="13" t="s">
        <v>508</v>
      </c>
      <c r="C64" s="13" t="s">
        <v>87</v>
      </c>
      <c r="D64" s="13" t="s">
        <v>24</v>
      </c>
      <c r="E64" s="13">
        <v>30</v>
      </c>
      <c r="F64" s="13" t="s">
        <v>446</v>
      </c>
      <c r="G64" s="13">
        <v>10</v>
      </c>
      <c r="H64" s="15">
        <v>70</v>
      </c>
      <c r="I64" s="13">
        <v>3</v>
      </c>
      <c r="J64" s="18" t="s">
        <v>55</v>
      </c>
      <c r="K64">
        <v>1</v>
      </c>
    </row>
    <row r="65" ht="16.5" hidden="1" spans="1:11">
      <c r="A65" s="13">
        <v>64</v>
      </c>
      <c r="B65" s="13" t="s">
        <v>509</v>
      </c>
      <c r="C65" s="13" t="s">
        <v>224</v>
      </c>
      <c r="D65" s="13" t="s">
        <v>26</v>
      </c>
      <c r="E65" s="13">
        <v>4</v>
      </c>
      <c r="F65" s="13" t="s">
        <v>446</v>
      </c>
      <c r="G65" s="13">
        <v>10</v>
      </c>
      <c r="H65" s="16">
        <v>69</v>
      </c>
      <c r="I65" s="13">
        <v>4</v>
      </c>
      <c r="J65" s="18" t="s">
        <v>55</v>
      </c>
      <c r="K65">
        <v>1</v>
      </c>
    </row>
    <row r="66" ht="16.5" hidden="1" spans="1:11">
      <c r="A66" s="13">
        <v>65</v>
      </c>
      <c r="B66" s="13" t="s">
        <v>510</v>
      </c>
      <c r="C66" s="13" t="s">
        <v>225</v>
      </c>
      <c r="D66" s="13" t="s">
        <v>26</v>
      </c>
      <c r="E66" s="13">
        <v>7</v>
      </c>
      <c r="F66" s="13" t="s">
        <v>446</v>
      </c>
      <c r="G66" s="13">
        <v>10</v>
      </c>
      <c r="H66" s="16">
        <v>69</v>
      </c>
      <c r="I66" s="13">
        <v>4</v>
      </c>
      <c r="J66" s="18" t="s">
        <v>55</v>
      </c>
      <c r="K66">
        <v>1</v>
      </c>
    </row>
    <row r="67" ht="16.5" hidden="1" spans="1:11">
      <c r="A67" s="13">
        <v>66</v>
      </c>
      <c r="B67" s="13" t="s">
        <v>511</v>
      </c>
      <c r="C67" s="13" t="s">
        <v>227</v>
      </c>
      <c r="D67" s="13" t="s">
        <v>26</v>
      </c>
      <c r="E67" s="13">
        <v>3</v>
      </c>
      <c r="F67" s="13" t="s">
        <v>446</v>
      </c>
      <c r="G67" s="13">
        <v>10</v>
      </c>
      <c r="H67" s="16">
        <v>67</v>
      </c>
      <c r="I67" s="13">
        <v>6</v>
      </c>
      <c r="J67" s="18" t="s">
        <v>55</v>
      </c>
      <c r="K67">
        <v>1</v>
      </c>
    </row>
    <row r="68" ht="16.5" hidden="1" spans="1:11">
      <c r="A68" s="13">
        <v>67</v>
      </c>
      <c r="B68" s="13" t="s">
        <v>512</v>
      </c>
      <c r="C68" s="13" t="s">
        <v>228</v>
      </c>
      <c r="D68" s="13" t="s">
        <v>24</v>
      </c>
      <c r="E68" s="13">
        <v>17</v>
      </c>
      <c r="F68" s="13" t="s">
        <v>446</v>
      </c>
      <c r="G68" s="13">
        <v>10</v>
      </c>
      <c r="H68" s="16">
        <v>66</v>
      </c>
      <c r="I68" s="13">
        <v>7</v>
      </c>
      <c r="J68" s="18" t="s">
        <v>55</v>
      </c>
      <c r="K68">
        <v>1</v>
      </c>
    </row>
    <row r="69" ht="16.5" hidden="1" spans="1:11">
      <c r="A69" s="13">
        <v>68</v>
      </c>
      <c r="B69" s="13" t="s">
        <v>513</v>
      </c>
      <c r="C69" s="13" t="s">
        <v>229</v>
      </c>
      <c r="D69" s="13" t="s">
        <v>24</v>
      </c>
      <c r="E69" s="13">
        <v>22</v>
      </c>
      <c r="F69" s="13" t="s">
        <v>446</v>
      </c>
      <c r="G69" s="13">
        <v>10</v>
      </c>
      <c r="H69" s="16">
        <v>66</v>
      </c>
      <c r="I69" s="13">
        <v>7</v>
      </c>
      <c r="J69" s="18" t="s">
        <v>55</v>
      </c>
      <c r="K69">
        <v>1</v>
      </c>
    </row>
    <row r="70" ht="16.5" hidden="1" spans="1:11">
      <c r="A70" s="13">
        <v>69</v>
      </c>
      <c r="B70" s="13" t="s">
        <v>514</v>
      </c>
      <c r="C70" s="13" t="s">
        <v>230</v>
      </c>
      <c r="D70" s="13" t="s">
        <v>24</v>
      </c>
      <c r="E70" s="13">
        <v>26</v>
      </c>
      <c r="F70" s="13" t="s">
        <v>446</v>
      </c>
      <c r="G70" s="13">
        <v>10</v>
      </c>
      <c r="H70" s="16">
        <v>66</v>
      </c>
      <c r="I70" s="13">
        <v>7</v>
      </c>
      <c r="J70" s="18" t="s">
        <v>55</v>
      </c>
      <c r="K70">
        <v>1</v>
      </c>
    </row>
    <row r="71" ht="16.5" hidden="1" spans="1:11">
      <c r="A71" s="13">
        <v>70</v>
      </c>
      <c r="B71" s="13" t="s">
        <v>515</v>
      </c>
      <c r="C71" s="13" t="s">
        <v>244</v>
      </c>
      <c r="D71" s="13" t="s">
        <v>26</v>
      </c>
      <c r="E71" s="13">
        <v>8</v>
      </c>
      <c r="F71" s="13" t="s">
        <v>446</v>
      </c>
      <c r="G71" s="13">
        <v>11</v>
      </c>
      <c r="H71" s="16">
        <v>78</v>
      </c>
      <c r="I71" s="13">
        <v>1</v>
      </c>
      <c r="J71" s="18" t="s">
        <v>55</v>
      </c>
      <c r="K71">
        <v>1</v>
      </c>
    </row>
    <row r="72" ht="16.5" hidden="1" spans="1:11">
      <c r="A72" s="13">
        <v>71</v>
      </c>
      <c r="B72" s="13" t="s">
        <v>516</v>
      </c>
      <c r="C72" s="13" t="s">
        <v>60</v>
      </c>
      <c r="D72" s="13" t="s">
        <v>26</v>
      </c>
      <c r="E72" s="13">
        <v>11</v>
      </c>
      <c r="F72" s="13" t="s">
        <v>446</v>
      </c>
      <c r="G72" s="13">
        <v>11</v>
      </c>
      <c r="H72" s="15">
        <v>77</v>
      </c>
      <c r="I72" s="13">
        <v>2</v>
      </c>
      <c r="J72" s="18" t="s">
        <v>55</v>
      </c>
      <c r="K72">
        <v>1</v>
      </c>
    </row>
    <row r="73" ht="16.5" hidden="1" spans="1:11">
      <c r="A73" s="13">
        <v>72</v>
      </c>
      <c r="B73" s="13" t="s">
        <v>517</v>
      </c>
      <c r="C73" s="13" t="s">
        <v>245</v>
      </c>
      <c r="D73" s="13" t="s">
        <v>26</v>
      </c>
      <c r="E73" s="13">
        <v>18</v>
      </c>
      <c r="F73" s="13" t="s">
        <v>446</v>
      </c>
      <c r="G73" s="13">
        <v>11</v>
      </c>
      <c r="H73" s="16">
        <v>75</v>
      </c>
      <c r="I73" s="13">
        <v>3</v>
      </c>
      <c r="J73" s="18" t="s">
        <v>55</v>
      </c>
      <c r="K73">
        <v>1</v>
      </c>
    </row>
    <row r="74" ht="16.5" hidden="1" spans="1:11">
      <c r="A74" s="13">
        <v>73</v>
      </c>
      <c r="B74" s="13" t="s">
        <v>518</v>
      </c>
      <c r="C74" s="13" t="s">
        <v>246</v>
      </c>
      <c r="D74" s="13" t="s">
        <v>26</v>
      </c>
      <c r="E74" s="13">
        <v>14</v>
      </c>
      <c r="F74" s="13" t="s">
        <v>446</v>
      </c>
      <c r="G74" s="13">
        <v>11</v>
      </c>
      <c r="H74" s="16">
        <v>72</v>
      </c>
      <c r="I74" s="13">
        <v>4</v>
      </c>
      <c r="J74" s="18" t="s">
        <v>55</v>
      </c>
      <c r="K74">
        <v>1</v>
      </c>
    </row>
    <row r="75" ht="16.5" hidden="1" spans="1:11">
      <c r="A75" s="13">
        <v>74</v>
      </c>
      <c r="B75" s="13" t="s">
        <v>519</v>
      </c>
      <c r="C75" s="13" t="s">
        <v>247</v>
      </c>
      <c r="D75" s="13" t="s">
        <v>26</v>
      </c>
      <c r="E75" s="13">
        <v>17</v>
      </c>
      <c r="F75" s="13" t="s">
        <v>446</v>
      </c>
      <c r="G75" s="13">
        <v>11</v>
      </c>
      <c r="H75" s="16">
        <v>68</v>
      </c>
      <c r="I75" s="13">
        <v>5</v>
      </c>
      <c r="J75" s="18" t="s">
        <v>55</v>
      </c>
      <c r="K75">
        <v>1</v>
      </c>
    </row>
    <row r="76" ht="16.5" hidden="1" spans="1:11">
      <c r="A76" s="13">
        <v>75</v>
      </c>
      <c r="B76" s="13" t="s">
        <v>520</v>
      </c>
      <c r="C76" s="13" t="s">
        <v>248</v>
      </c>
      <c r="D76" s="13" t="s">
        <v>26</v>
      </c>
      <c r="E76" s="13">
        <v>15</v>
      </c>
      <c r="F76" s="13" t="s">
        <v>446</v>
      </c>
      <c r="G76" s="13">
        <v>11</v>
      </c>
      <c r="H76" s="16">
        <v>65</v>
      </c>
      <c r="I76" s="13">
        <v>6</v>
      </c>
      <c r="J76" s="18" t="s">
        <v>55</v>
      </c>
      <c r="K76">
        <v>1</v>
      </c>
    </row>
    <row r="77" ht="16.5" hidden="1" spans="1:11">
      <c r="A77" s="13">
        <v>76</v>
      </c>
      <c r="B77" s="13" t="s">
        <v>521</v>
      </c>
      <c r="C77" s="13" t="s">
        <v>79</v>
      </c>
      <c r="D77" s="13" t="s">
        <v>28</v>
      </c>
      <c r="E77" s="13">
        <v>14</v>
      </c>
      <c r="F77" s="13" t="s">
        <v>446</v>
      </c>
      <c r="G77" s="13">
        <v>12</v>
      </c>
      <c r="H77" s="15">
        <v>80</v>
      </c>
      <c r="I77" s="13">
        <v>1</v>
      </c>
      <c r="J77" s="13" t="s">
        <v>55</v>
      </c>
      <c r="K77">
        <v>1</v>
      </c>
    </row>
    <row r="78" ht="16.5" hidden="1" spans="1:11">
      <c r="A78" s="13">
        <v>77</v>
      </c>
      <c r="B78" s="13" t="s">
        <v>522</v>
      </c>
      <c r="C78" s="13" t="s">
        <v>80</v>
      </c>
      <c r="D78" s="13" t="s">
        <v>28</v>
      </c>
      <c r="E78" s="13">
        <v>3</v>
      </c>
      <c r="F78" s="13" t="s">
        <v>446</v>
      </c>
      <c r="G78" s="13">
        <v>12</v>
      </c>
      <c r="H78" s="15">
        <v>79</v>
      </c>
      <c r="I78" s="13">
        <v>2</v>
      </c>
      <c r="J78" s="13" t="s">
        <v>55</v>
      </c>
      <c r="K78">
        <v>1</v>
      </c>
    </row>
    <row r="79" ht="16.5" hidden="1" spans="1:11">
      <c r="A79" s="13">
        <v>78</v>
      </c>
      <c r="B79" s="13" t="s">
        <v>523</v>
      </c>
      <c r="C79" s="13" t="s">
        <v>256</v>
      </c>
      <c r="D79" s="13" t="s">
        <v>28</v>
      </c>
      <c r="E79" s="13">
        <v>16</v>
      </c>
      <c r="F79" s="13" t="s">
        <v>446</v>
      </c>
      <c r="G79" s="13">
        <v>12</v>
      </c>
      <c r="H79" s="16">
        <v>78</v>
      </c>
      <c r="I79" s="13">
        <v>3</v>
      </c>
      <c r="J79" s="13" t="s">
        <v>55</v>
      </c>
      <c r="K79">
        <v>1</v>
      </c>
    </row>
    <row r="80" ht="16.5" hidden="1" spans="1:11">
      <c r="A80" s="13">
        <v>79</v>
      </c>
      <c r="B80" s="13" t="s">
        <v>524</v>
      </c>
      <c r="C80" s="13" t="s">
        <v>81</v>
      </c>
      <c r="D80" s="13" t="s">
        <v>31</v>
      </c>
      <c r="E80" s="13">
        <v>1</v>
      </c>
      <c r="F80" s="13" t="s">
        <v>446</v>
      </c>
      <c r="G80" s="13">
        <v>12</v>
      </c>
      <c r="H80" s="15">
        <v>77</v>
      </c>
      <c r="I80" s="13">
        <v>4</v>
      </c>
      <c r="J80" s="13" t="s">
        <v>55</v>
      </c>
      <c r="K80">
        <v>1</v>
      </c>
    </row>
    <row r="81" ht="16.5" hidden="1" spans="1:11">
      <c r="A81" s="13">
        <v>80</v>
      </c>
      <c r="B81" s="13" t="s">
        <v>525</v>
      </c>
      <c r="C81" s="13" t="s">
        <v>82</v>
      </c>
      <c r="D81" s="13" t="s">
        <v>28</v>
      </c>
      <c r="E81" s="13">
        <v>15</v>
      </c>
      <c r="F81" s="13" t="s">
        <v>446</v>
      </c>
      <c r="G81" s="13">
        <v>12</v>
      </c>
      <c r="H81" s="15">
        <v>76</v>
      </c>
      <c r="I81" s="13">
        <v>5</v>
      </c>
      <c r="J81" s="13" t="s">
        <v>55</v>
      </c>
      <c r="K81">
        <v>1</v>
      </c>
    </row>
    <row r="82" ht="16.5" hidden="1" spans="1:11">
      <c r="A82" s="13">
        <v>81</v>
      </c>
      <c r="B82" s="13" t="s">
        <v>526</v>
      </c>
      <c r="C82" s="13" t="s">
        <v>257</v>
      </c>
      <c r="D82" s="13" t="s">
        <v>26</v>
      </c>
      <c r="E82" s="13">
        <v>27</v>
      </c>
      <c r="F82" s="13" t="s">
        <v>446</v>
      </c>
      <c r="G82" s="13">
        <v>12</v>
      </c>
      <c r="H82" s="16">
        <v>74</v>
      </c>
      <c r="I82" s="13">
        <v>6</v>
      </c>
      <c r="J82" s="13" t="s">
        <v>55</v>
      </c>
      <c r="K82">
        <v>1</v>
      </c>
    </row>
    <row r="83" ht="16.5" hidden="1" spans="1:11">
      <c r="A83" s="13">
        <v>82</v>
      </c>
      <c r="B83" s="13" t="s">
        <v>527</v>
      </c>
      <c r="C83" s="13" t="s">
        <v>83</v>
      </c>
      <c r="D83" s="13" t="s">
        <v>28</v>
      </c>
      <c r="E83" s="13">
        <v>25</v>
      </c>
      <c r="F83" s="13" t="s">
        <v>446</v>
      </c>
      <c r="G83" s="13">
        <v>12</v>
      </c>
      <c r="H83" s="15">
        <v>73</v>
      </c>
      <c r="I83" s="13">
        <v>7</v>
      </c>
      <c r="J83" s="13" t="s">
        <v>55</v>
      </c>
      <c r="K83">
        <v>1</v>
      </c>
    </row>
    <row r="84" ht="16.5" hidden="1" spans="1:11">
      <c r="A84" s="13">
        <v>83</v>
      </c>
      <c r="B84" s="13" t="s">
        <v>528</v>
      </c>
      <c r="C84" s="13" t="s">
        <v>84</v>
      </c>
      <c r="D84" s="13" t="s">
        <v>28</v>
      </c>
      <c r="E84" s="13">
        <v>21</v>
      </c>
      <c r="F84" s="13" t="s">
        <v>446</v>
      </c>
      <c r="G84" s="13">
        <v>12</v>
      </c>
      <c r="H84" s="15">
        <v>72</v>
      </c>
      <c r="I84" s="13">
        <v>8</v>
      </c>
      <c r="J84" s="13" t="s">
        <v>55</v>
      </c>
      <c r="K84">
        <v>1</v>
      </c>
    </row>
    <row r="85" ht="16.5" hidden="1" spans="1:11">
      <c r="A85" s="13">
        <v>84</v>
      </c>
      <c r="B85" s="13" t="s">
        <v>529</v>
      </c>
      <c r="C85" s="13" t="s">
        <v>258</v>
      </c>
      <c r="D85" s="13" t="s">
        <v>28</v>
      </c>
      <c r="E85" s="13">
        <v>4</v>
      </c>
      <c r="F85" s="13" t="s">
        <v>446</v>
      </c>
      <c r="G85" s="13">
        <v>12</v>
      </c>
      <c r="H85" s="15">
        <v>71</v>
      </c>
      <c r="I85" s="13">
        <v>9</v>
      </c>
      <c r="J85" s="13" t="s">
        <v>55</v>
      </c>
      <c r="K85">
        <v>1</v>
      </c>
    </row>
    <row r="86" ht="16.5" hidden="1" spans="1:11">
      <c r="A86" s="13">
        <v>85</v>
      </c>
      <c r="B86" s="13" t="s">
        <v>530</v>
      </c>
      <c r="C86" s="13" t="s">
        <v>259</v>
      </c>
      <c r="D86" s="13" t="s">
        <v>26</v>
      </c>
      <c r="E86" s="13">
        <v>23</v>
      </c>
      <c r="F86" s="13" t="s">
        <v>446</v>
      </c>
      <c r="G86" s="13">
        <v>12</v>
      </c>
      <c r="H86" s="16">
        <v>71</v>
      </c>
      <c r="I86" s="13">
        <v>9</v>
      </c>
      <c r="J86" s="13" t="s">
        <v>55</v>
      </c>
      <c r="K86">
        <v>1</v>
      </c>
    </row>
    <row r="87" ht="16.5" hidden="1" spans="1:11">
      <c r="A87" s="13">
        <v>86</v>
      </c>
      <c r="B87" s="13" t="s">
        <v>531</v>
      </c>
      <c r="C87" s="13" t="s">
        <v>260</v>
      </c>
      <c r="D87" s="13" t="s">
        <v>28</v>
      </c>
      <c r="E87" s="13">
        <v>28</v>
      </c>
      <c r="F87" s="13" t="s">
        <v>446</v>
      </c>
      <c r="G87" s="13">
        <v>12</v>
      </c>
      <c r="H87" s="16">
        <v>67</v>
      </c>
      <c r="I87" s="13">
        <v>11</v>
      </c>
      <c r="J87" s="13" t="s">
        <v>55</v>
      </c>
      <c r="K87">
        <v>1</v>
      </c>
    </row>
    <row r="88" ht="16.5" hidden="1" spans="1:11">
      <c r="A88" s="13">
        <v>87</v>
      </c>
      <c r="B88" s="13" t="s">
        <v>532</v>
      </c>
      <c r="C88" s="13" t="s">
        <v>261</v>
      </c>
      <c r="D88" s="13" t="s">
        <v>28</v>
      </c>
      <c r="E88" s="13">
        <v>11</v>
      </c>
      <c r="F88" s="13" t="s">
        <v>446</v>
      </c>
      <c r="G88" s="13">
        <v>12</v>
      </c>
      <c r="H88" s="16">
        <v>66</v>
      </c>
      <c r="I88" s="13">
        <v>12</v>
      </c>
      <c r="J88" s="13" t="s">
        <v>55</v>
      </c>
      <c r="K88">
        <v>1</v>
      </c>
    </row>
    <row r="89" ht="16.5" hidden="1" spans="1:11">
      <c r="A89" s="13">
        <v>88</v>
      </c>
      <c r="B89" s="13" t="s">
        <v>533</v>
      </c>
      <c r="C89" s="13" t="s">
        <v>263</v>
      </c>
      <c r="D89" s="13" t="s">
        <v>26</v>
      </c>
      <c r="E89" s="13">
        <v>22</v>
      </c>
      <c r="F89" s="13" t="s">
        <v>446</v>
      </c>
      <c r="G89" s="13">
        <v>12</v>
      </c>
      <c r="H89" s="16">
        <v>65</v>
      </c>
      <c r="I89" s="13">
        <v>13</v>
      </c>
      <c r="J89" s="13" t="s">
        <v>55</v>
      </c>
      <c r="K89">
        <v>1</v>
      </c>
    </row>
    <row r="90" ht="16.5" hidden="1" spans="1:11">
      <c r="A90" s="13">
        <v>89</v>
      </c>
      <c r="B90" s="13" t="s">
        <v>534</v>
      </c>
      <c r="C90" s="13" t="s">
        <v>264</v>
      </c>
      <c r="D90" s="13" t="s">
        <v>26</v>
      </c>
      <c r="E90" s="13">
        <v>28</v>
      </c>
      <c r="F90" s="13" t="s">
        <v>446</v>
      </c>
      <c r="G90" s="13">
        <v>12</v>
      </c>
      <c r="H90" s="16">
        <v>65</v>
      </c>
      <c r="I90" s="13">
        <v>13</v>
      </c>
      <c r="J90" s="13" t="s">
        <v>55</v>
      </c>
      <c r="K90">
        <v>1</v>
      </c>
    </row>
    <row r="91" ht="16.5" hidden="1" spans="1:11">
      <c r="A91" s="13">
        <v>90</v>
      </c>
      <c r="B91" s="13" t="s">
        <v>535</v>
      </c>
      <c r="C91" s="13" t="s">
        <v>265</v>
      </c>
      <c r="D91" s="13" t="s">
        <v>28</v>
      </c>
      <c r="E91" s="13">
        <v>18</v>
      </c>
      <c r="F91" s="13" t="s">
        <v>446</v>
      </c>
      <c r="G91" s="13">
        <v>12</v>
      </c>
      <c r="H91" s="16">
        <v>65</v>
      </c>
      <c r="I91" s="13">
        <v>13</v>
      </c>
      <c r="J91" s="13" t="s">
        <v>55</v>
      </c>
      <c r="K91">
        <v>1</v>
      </c>
    </row>
    <row r="92" ht="16.5" hidden="1" spans="1:11">
      <c r="A92" s="13">
        <v>91</v>
      </c>
      <c r="B92" s="13" t="s">
        <v>536</v>
      </c>
      <c r="C92" s="13" t="s">
        <v>266</v>
      </c>
      <c r="D92" s="13" t="s">
        <v>26</v>
      </c>
      <c r="E92" s="13">
        <v>29</v>
      </c>
      <c r="F92" s="13" t="s">
        <v>446</v>
      </c>
      <c r="G92" s="13">
        <v>12</v>
      </c>
      <c r="H92" s="16">
        <v>63</v>
      </c>
      <c r="I92" s="13">
        <v>16</v>
      </c>
      <c r="J92" s="13" t="s">
        <v>55</v>
      </c>
      <c r="K92">
        <v>1</v>
      </c>
    </row>
    <row r="93" ht="16.5" hidden="1" spans="1:11">
      <c r="A93" s="13">
        <v>92</v>
      </c>
      <c r="B93" s="13" t="s">
        <v>537</v>
      </c>
      <c r="C93" s="13" t="s">
        <v>267</v>
      </c>
      <c r="D93" s="13" t="s">
        <v>28</v>
      </c>
      <c r="E93" s="13">
        <v>19</v>
      </c>
      <c r="F93" s="13" t="s">
        <v>446</v>
      </c>
      <c r="G93" s="13">
        <v>12</v>
      </c>
      <c r="H93" s="16">
        <v>63</v>
      </c>
      <c r="I93" s="13">
        <v>16</v>
      </c>
      <c r="J93" s="13" t="s">
        <v>55</v>
      </c>
      <c r="K93">
        <v>1</v>
      </c>
    </row>
    <row r="94" ht="16.5" hidden="1" spans="1:11">
      <c r="A94" s="13">
        <v>93</v>
      </c>
      <c r="B94" s="13" t="s">
        <v>538</v>
      </c>
      <c r="C94" s="13" t="s">
        <v>268</v>
      </c>
      <c r="D94" s="13" t="s">
        <v>26</v>
      </c>
      <c r="E94" s="13">
        <v>25</v>
      </c>
      <c r="F94" s="13" t="s">
        <v>446</v>
      </c>
      <c r="G94" s="13">
        <v>12</v>
      </c>
      <c r="H94" s="16">
        <v>62</v>
      </c>
      <c r="I94" s="13">
        <v>18</v>
      </c>
      <c r="J94" s="13" t="s">
        <v>55</v>
      </c>
      <c r="K94">
        <v>1</v>
      </c>
    </row>
    <row r="95" ht="16.5" hidden="1" spans="1:11">
      <c r="A95" s="13">
        <v>94</v>
      </c>
      <c r="B95" s="13" t="s">
        <v>539</v>
      </c>
      <c r="C95" s="13" t="s">
        <v>269</v>
      </c>
      <c r="D95" s="13" t="s">
        <v>28</v>
      </c>
      <c r="E95" s="13">
        <v>22</v>
      </c>
      <c r="F95" s="13" t="s">
        <v>446</v>
      </c>
      <c r="G95" s="13">
        <v>12</v>
      </c>
      <c r="H95" s="16">
        <v>62</v>
      </c>
      <c r="I95" s="13">
        <v>18</v>
      </c>
      <c r="J95" s="13" t="s">
        <v>55</v>
      </c>
      <c r="K95">
        <v>1</v>
      </c>
    </row>
    <row r="96" ht="16.5" hidden="1" spans="1:11">
      <c r="A96" s="13">
        <v>95</v>
      </c>
      <c r="B96" s="13" t="s">
        <v>540</v>
      </c>
      <c r="C96" s="13" t="s">
        <v>292</v>
      </c>
      <c r="D96" s="13" t="s">
        <v>31</v>
      </c>
      <c r="E96" s="13">
        <v>3</v>
      </c>
      <c r="F96" s="13" t="s">
        <v>446</v>
      </c>
      <c r="G96" s="18">
        <v>13</v>
      </c>
      <c r="H96" s="19">
        <v>71</v>
      </c>
      <c r="I96" s="18">
        <v>1</v>
      </c>
      <c r="J96" s="18" t="s">
        <v>55</v>
      </c>
      <c r="K96">
        <v>1</v>
      </c>
    </row>
    <row r="97" ht="16.5" hidden="1" spans="1:11">
      <c r="A97" s="13">
        <v>96</v>
      </c>
      <c r="B97" s="13" t="s">
        <v>541</v>
      </c>
      <c r="C97" s="13" t="s">
        <v>293</v>
      </c>
      <c r="D97" s="13" t="s">
        <v>31</v>
      </c>
      <c r="E97" s="13">
        <v>6</v>
      </c>
      <c r="F97" s="13" t="s">
        <v>446</v>
      </c>
      <c r="G97" s="18">
        <v>13</v>
      </c>
      <c r="H97" s="19">
        <v>69</v>
      </c>
      <c r="I97" s="18">
        <v>2</v>
      </c>
      <c r="J97" s="18" t="s">
        <v>55</v>
      </c>
      <c r="K97">
        <v>1</v>
      </c>
    </row>
    <row r="98" ht="16.5" hidden="1" spans="1:11">
      <c r="A98" s="13">
        <v>97</v>
      </c>
      <c r="B98" s="13" t="s">
        <v>542</v>
      </c>
      <c r="C98" s="13" t="s">
        <v>294</v>
      </c>
      <c r="D98" s="13" t="s">
        <v>31</v>
      </c>
      <c r="E98" s="13">
        <v>7</v>
      </c>
      <c r="F98" s="13" t="s">
        <v>446</v>
      </c>
      <c r="G98" s="18">
        <v>13</v>
      </c>
      <c r="H98" s="19">
        <v>56</v>
      </c>
      <c r="I98" s="18">
        <v>3</v>
      </c>
      <c r="J98" s="18" t="s">
        <v>55</v>
      </c>
      <c r="K98">
        <v>1</v>
      </c>
    </row>
    <row r="99" ht="16.5" hidden="1" spans="1:11">
      <c r="A99" s="13">
        <v>98</v>
      </c>
      <c r="B99" s="13" t="s">
        <v>543</v>
      </c>
      <c r="C99" s="13" t="s">
        <v>62</v>
      </c>
      <c r="D99" s="13" t="s">
        <v>31</v>
      </c>
      <c r="E99" s="13">
        <v>8</v>
      </c>
      <c r="F99" s="13" t="s">
        <v>446</v>
      </c>
      <c r="G99" s="18">
        <v>14</v>
      </c>
      <c r="H99" s="20">
        <v>75</v>
      </c>
      <c r="I99" s="18">
        <v>1</v>
      </c>
      <c r="J99" s="18" t="s">
        <v>55</v>
      </c>
      <c r="K99">
        <v>1</v>
      </c>
    </row>
    <row r="100" ht="16.5" hidden="1" spans="1:11">
      <c r="A100" s="13">
        <v>99</v>
      </c>
      <c r="B100" s="13" t="s">
        <v>544</v>
      </c>
      <c r="C100" s="13" t="s">
        <v>61</v>
      </c>
      <c r="D100" s="13" t="s">
        <v>31</v>
      </c>
      <c r="E100" s="13">
        <v>14</v>
      </c>
      <c r="F100" s="13" t="s">
        <v>446</v>
      </c>
      <c r="G100" s="18">
        <v>14</v>
      </c>
      <c r="H100" s="20">
        <v>73</v>
      </c>
      <c r="I100" s="18">
        <v>2</v>
      </c>
      <c r="J100" s="18" t="s">
        <v>55</v>
      </c>
      <c r="K100">
        <v>1</v>
      </c>
    </row>
    <row r="101" ht="16.5" hidden="1" spans="1:11">
      <c r="A101" s="13">
        <v>100</v>
      </c>
      <c r="B101" s="13" t="s">
        <v>545</v>
      </c>
      <c r="C101" s="13" t="s">
        <v>298</v>
      </c>
      <c r="D101" s="13" t="s">
        <v>31</v>
      </c>
      <c r="E101" s="13">
        <v>18</v>
      </c>
      <c r="F101" s="13" t="s">
        <v>446</v>
      </c>
      <c r="G101" s="18">
        <v>14</v>
      </c>
      <c r="H101" s="19">
        <v>69</v>
      </c>
      <c r="I101" s="18">
        <v>3</v>
      </c>
      <c r="J101" s="18" t="s">
        <v>55</v>
      </c>
      <c r="K101">
        <v>1</v>
      </c>
    </row>
    <row r="102" ht="16.5" hidden="1" spans="1:11">
      <c r="A102" s="13">
        <v>101</v>
      </c>
      <c r="B102" s="13" t="s">
        <v>546</v>
      </c>
      <c r="C102" s="13" t="s">
        <v>299</v>
      </c>
      <c r="D102" s="13" t="s">
        <v>31</v>
      </c>
      <c r="E102" s="13">
        <v>11</v>
      </c>
      <c r="F102" s="13" t="s">
        <v>446</v>
      </c>
      <c r="G102" s="18">
        <v>14</v>
      </c>
      <c r="H102" s="19">
        <v>67</v>
      </c>
      <c r="I102" s="18">
        <v>4</v>
      </c>
      <c r="J102" s="18" t="s">
        <v>55</v>
      </c>
      <c r="K102">
        <v>1</v>
      </c>
    </row>
    <row r="103" ht="16.5" hidden="1" spans="1:11">
      <c r="A103" s="13">
        <v>102</v>
      </c>
      <c r="B103" s="13" t="s">
        <v>547</v>
      </c>
      <c r="C103" s="13" t="s">
        <v>300</v>
      </c>
      <c r="D103" s="13" t="s">
        <v>31</v>
      </c>
      <c r="E103" s="13">
        <v>15</v>
      </c>
      <c r="F103" s="13" t="s">
        <v>446</v>
      </c>
      <c r="G103" s="18">
        <v>14</v>
      </c>
      <c r="H103" s="19">
        <v>67</v>
      </c>
      <c r="I103" s="18">
        <v>4</v>
      </c>
      <c r="J103" s="18" t="s">
        <v>55</v>
      </c>
      <c r="K103">
        <v>1</v>
      </c>
    </row>
    <row r="104" ht="16.5" hidden="1" spans="1:11">
      <c r="A104" s="13">
        <v>103</v>
      </c>
      <c r="B104" s="13" t="s">
        <v>548</v>
      </c>
      <c r="C104" s="13" t="s">
        <v>301</v>
      </c>
      <c r="D104" s="13" t="s">
        <v>31</v>
      </c>
      <c r="E104" s="13">
        <v>19</v>
      </c>
      <c r="F104" s="13" t="s">
        <v>446</v>
      </c>
      <c r="G104" s="18">
        <v>14</v>
      </c>
      <c r="H104" s="19">
        <v>65</v>
      </c>
      <c r="I104" s="18">
        <v>6</v>
      </c>
      <c r="J104" s="18" t="s">
        <v>55</v>
      </c>
      <c r="K104">
        <v>1</v>
      </c>
    </row>
    <row r="105" ht="16.5" hidden="1" spans="1:11">
      <c r="A105" s="13">
        <v>104</v>
      </c>
      <c r="B105" s="13" t="s">
        <v>549</v>
      </c>
      <c r="C105" s="13" t="s">
        <v>309</v>
      </c>
      <c r="D105" s="13" t="s">
        <v>33</v>
      </c>
      <c r="E105" s="13">
        <v>18</v>
      </c>
      <c r="F105" s="13" t="s">
        <v>446</v>
      </c>
      <c r="G105" s="13">
        <v>15</v>
      </c>
      <c r="H105" s="16">
        <v>78</v>
      </c>
      <c r="I105" s="13">
        <v>1</v>
      </c>
      <c r="J105" s="13" t="s">
        <v>55</v>
      </c>
      <c r="K105">
        <v>1</v>
      </c>
    </row>
    <row r="106" ht="16.5" hidden="1" spans="1:11">
      <c r="A106" s="13">
        <v>105</v>
      </c>
      <c r="B106" s="13" t="s">
        <v>550</v>
      </c>
      <c r="C106" s="13" t="s">
        <v>63</v>
      </c>
      <c r="D106" s="13" t="s">
        <v>31</v>
      </c>
      <c r="E106" s="13">
        <v>25</v>
      </c>
      <c r="F106" s="13" t="s">
        <v>446</v>
      </c>
      <c r="G106" s="13">
        <v>15</v>
      </c>
      <c r="H106" s="15">
        <v>76</v>
      </c>
      <c r="I106" s="13">
        <v>2</v>
      </c>
      <c r="J106" s="13" t="s">
        <v>55</v>
      </c>
      <c r="K106">
        <v>1</v>
      </c>
    </row>
    <row r="107" ht="16.5" hidden="1" spans="1:11">
      <c r="A107" s="13">
        <v>106</v>
      </c>
      <c r="B107" s="13" t="s">
        <v>551</v>
      </c>
      <c r="C107" s="13" t="s">
        <v>310</v>
      </c>
      <c r="D107" s="13" t="s">
        <v>31</v>
      </c>
      <c r="E107" s="13">
        <v>27</v>
      </c>
      <c r="F107" s="13" t="s">
        <v>446</v>
      </c>
      <c r="G107" s="13">
        <v>15</v>
      </c>
      <c r="H107" s="16">
        <v>75</v>
      </c>
      <c r="I107" s="13">
        <v>3</v>
      </c>
      <c r="J107" s="13" t="s">
        <v>55</v>
      </c>
      <c r="K107">
        <v>1</v>
      </c>
    </row>
    <row r="108" ht="16.5" hidden="1" spans="1:11">
      <c r="A108" s="13">
        <v>107</v>
      </c>
      <c r="B108" s="13" t="s">
        <v>552</v>
      </c>
      <c r="C108" s="13" t="s">
        <v>311</v>
      </c>
      <c r="D108" s="13" t="s">
        <v>31</v>
      </c>
      <c r="E108" s="13">
        <v>30</v>
      </c>
      <c r="F108" s="13" t="s">
        <v>446</v>
      </c>
      <c r="G108" s="13">
        <v>15</v>
      </c>
      <c r="H108" s="16">
        <v>72</v>
      </c>
      <c r="I108" s="13">
        <v>4</v>
      </c>
      <c r="J108" s="13" t="s">
        <v>55</v>
      </c>
      <c r="K108">
        <v>1</v>
      </c>
    </row>
    <row r="109" ht="16.5" hidden="1" spans="1:11">
      <c r="A109" s="13">
        <v>108</v>
      </c>
      <c r="B109" s="13" t="s">
        <v>553</v>
      </c>
      <c r="C109" s="13" t="s">
        <v>312</v>
      </c>
      <c r="D109" s="13" t="s">
        <v>33</v>
      </c>
      <c r="E109" s="13">
        <v>8</v>
      </c>
      <c r="F109" s="13" t="s">
        <v>446</v>
      </c>
      <c r="G109" s="13">
        <v>15</v>
      </c>
      <c r="H109" s="16">
        <v>71</v>
      </c>
      <c r="I109" s="13">
        <v>5</v>
      </c>
      <c r="J109" s="13" t="s">
        <v>55</v>
      </c>
      <c r="K109">
        <v>1</v>
      </c>
    </row>
    <row r="110" ht="16.5" hidden="1" spans="1:11">
      <c r="A110" s="13">
        <v>109</v>
      </c>
      <c r="B110" s="13" t="s">
        <v>554</v>
      </c>
      <c r="C110" s="13" t="s">
        <v>313</v>
      </c>
      <c r="D110" s="13" t="s">
        <v>33</v>
      </c>
      <c r="E110" s="13">
        <v>3</v>
      </c>
      <c r="F110" s="13" t="s">
        <v>446</v>
      </c>
      <c r="G110" s="13">
        <v>15</v>
      </c>
      <c r="H110" s="16">
        <v>69</v>
      </c>
      <c r="I110" s="13">
        <v>6</v>
      </c>
      <c r="J110" s="13" t="s">
        <v>55</v>
      </c>
      <c r="K110">
        <v>1</v>
      </c>
    </row>
    <row r="111" ht="16.5" hidden="1" spans="1:11">
      <c r="A111" s="13">
        <v>110</v>
      </c>
      <c r="B111" s="13" t="s">
        <v>555</v>
      </c>
      <c r="C111" s="13" t="s">
        <v>315</v>
      </c>
      <c r="D111" s="13" t="s">
        <v>33</v>
      </c>
      <c r="E111" s="13">
        <v>12</v>
      </c>
      <c r="F111" s="13" t="s">
        <v>446</v>
      </c>
      <c r="G111" s="13">
        <v>15</v>
      </c>
      <c r="H111" s="16">
        <v>67</v>
      </c>
      <c r="I111" s="13">
        <v>7</v>
      </c>
      <c r="J111" s="13" t="s">
        <v>55</v>
      </c>
      <c r="K111">
        <v>1</v>
      </c>
    </row>
    <row r="112" ht="16.5" hidden="1" spans="1:11">
      <c r="A112" s="13">
        <v>111</v>
      </c>
      <c r="B112" s="13" t="s">
        <v>556</v>
      </c>
      <c r="C112" s="13" t="s">
        <v>64</v>
      </c>
      <c r="D112" s="13" t="s">
        <v>31</v>
      </c>
      <c r="E112" s="13">
        <v>22</v>
      </c>
      <c r="F112" s="13" t="s">
        <v>446</v>
      </c>
      <c r="G112" s="13">
        <v>15</v>
      </c>
      <c r="H112" s="16">
        <v>66</v>
      </c>
      <c r="I112" s="13">
        <v>8</v>
      </c>
      <c r="J112" s="13" t="s">
        <v>55</v>
      </c>
      <c r="K112">
        <v>1</v>
      </c>
    </row>
    <row r="113" ht="16.5" hidden="1" spans="1:11">
      <c r="A113" s="13">
        <v>112</v>
      </c>
      <c r="B113" s="13" t="s">
        <v>557</v>
      </c>
      <c r="C113" s="13" t="s">
        <v>316</v>
      </c>
      <c r="D113" s="13" t="s">
        <v>33</v>
      </c>
      <c r="E113" s="13">
        <v>20</v>
      </c>
      <c r="F113" s="13" t="s">
        <v>446</v>
      </c>
      <c r="G113" s="13">
        <v>15</v>
      </c>
      <c r="H113" s="16">
        <v>66</v>
      </c>
      <c r="I113" s="13">
        <v>8</v>
      </c>
      <c r="J113" s="13" t="s">
        <v>55</v>
      </c>
      <c r="K113">
        <v>1</v>
      </c>
    </row>
    <row r="114" ht="16.5" hidden="1" spans="1:11">
      <c r="A114" s="13">
        <v>113</v>
      </c>
      <c r="B114" s="13" t="s">
        <v>558</v>
      </c>
      <c r="C114" s="13" t="s">
        <v>317</v>
      </c>
      <c r="D114" s="13" t="s">
        <v>33</v>
      </c>
      <c r="E114" s="13">
        <v>7</v>
      </c>
      <c r="F114" s="13" t="s">
        <v>446</v>
      </c>
      <c r="G114" s="13">
        <v>15</v>
      </c>
      <c r="H114" s="16">
        <v>65</v>
      </c>
      <c r="I114" s="13">
        <v>10</v>
      </c>
      <c r="J114" s="13" t="s">
        <v>55</v>
      </c>
      <c r="K114">
        <v>1</v>
      </c>
    </row>
    <row r="115" ht="16.5" hidden="1" spans="1:11">
      <c r="A115" s="13">
        <v>114</v>
      </c>
      <c r="B115" s="13" t="s">
        <v>559</v>
      </c>
      <c r="C115" s="13" t="s">
        <v>318</v>
      </c>
      <c r="D115" s="13" t="s">
        <v>31</v>
      </c>
      <c r="E115" s="13">
        <v>21</v>
      </c>
      <c r="F115" s="13" t="s">
        <v>446</v>
      </c>
      <c r="G115" s="13">
        <v>15</v>
      </c>
      <c r="H115" s="16">
        <v>63</v>
      </c>
      <c r="I115" s="13">
        <v>11</v>
      </c>
      <c r="J115" s="13" t="s">
        <v>55</v>
      </c>
      <c r="K115">
        <v>1</v>
      </c>
    </row>
    <row r="116" ht="16.5" hidden="1" spans="1:11">
      <c r="A116" s="13">
        <v>115</v>
      </c>
      <c r="B116" s="13" t="s">
        <v>560</v>
      </c>
      <c r="C116" s="13" t="s">
        <v>319</v>
      </c>
      <c r="D116" s="13" t="s">
        <v>33</v>
      </c>
      <c r="E116" s="13">
        <v>19</v>
      </c>
      <c r="F116" s="13" t="s">
        <v>446</v>
      </c>
      <c r="G116" s="13">
        <v>15</v>
      </c>
      <c r="H116" s="16">
        <v>63</v>
      </c>
      <c r="I116" s="13">
        <v>11</v>
      </c>
      <c r="J116" s="13" t="s">
        <v>55</v>
      </c>
      <c r="K116">
        <v>1</v>
      </c>
    </row>
    <row r="117" ht="16.5" hidden="1" spans="1:11">
      <c r="A117" s="13">
        <v>116</v>
      </c>
      <c r="B117" s="13" t="s">
        <v>561</v>
      </c>
      <c r="C117" s="13" t="s">
        <v>320</v>
      </c>
      <c r="D117" s="13" t="s">
        <v>33</v>
      </c>
      <c r="E117" s="13">
        <v>14</v>
      </c>
      <c r="F117" s="13" t="s">
        <v>446</v>
      </c>
      <c r="G117" s="13">
        <v>15</v>
      </c>
      <c r="H117" s="16">
        <v>61</v>
      </c>
      <c r="I117" s="13">
        <v>13</v>
      </c>
      <c r="J117" s="13" t="s">
        <v>55</v>
      </c>
      <c r="K117">
        <v>1</v>
      </c>
    </row>
    <row r="118" ht="16.5" hidden="1" spans="1:11">
      <c r="A118" s="13">
        <v>117</v>
      </c>
      <c r="B118" s="13" t="s">
        <v>562</v>
      </c>
      <c r="C118" s="13" t="s">
        <v>321</v>
      </c>
      <c r="D118" s="13" t="s">
        <v>33</v>
      </c>
      <c r="E118" s="13">
        <v>15</v>
      </c>
      <c r="F118" s="13" t="s">
        <v>446</v>
      </c>
      <c r="G118" s="13">
        <v>15</v>
      </c>
      <c r="H118" s="16">
        <v>61</v>
      </c>
      <c r="I118" s="13">
        <v>13</v>
      </c>
      <c r="J118" s="13" t="s">
        <v>55</v>
      </c>
      <c r="K118">
        <v>1</v>
      </c>
    </row>
    <row r="119" ht="16.5" hidden="1" spans="1:11">
      <c r="A119" s="13">
        <v>118</v>
      </c>
      <c r="B119" s="13" t="s">
        <v>563</v>
      </c>
      <c r="C119" s="13" t="s">
        <v>322</v>
      </c>
      <c r="D119" s="13" t="s">
        <v>31</v>
      </c>
      <c r="E119" s="13">
        <v>26</v>
      </c>
      <c r="F119" s="13" t="s">
        <v>446</v>
      </c>
      <c r="G119" s="13">
        <v>15</v>
      </c>
      <c r="H119" s="16">
        <v>60</v>
      </c>
      <c r="I119" s="13">
        <v>15</v>
      </c>
      <c r="J119" s="13" t="s">
        <v>55</v>
      </c>
      <c r="K119">
        <v>1</v>
      </c>
    </row>
    <row r="120" ht="16.5" hidden="1" spans="1:11">
      <c r="A120" s="13">
        <v>119</v>
      </c>
      <c r="B120" s="13" t="s">
        <v>564</v>
      </c>
      <c r="C120" s="13" t="s">
        <v>323</v>
      </c>
      <c r="D120" s="13" t="s">
        <v>33</v>
      </c>
      <c r="E120" s="13">
        <v>5</v>
      </c>
      <c r="F120" s="13" t="s">
        <v>446</v>
      </c>
      <c r="G120" s="13">
        <v>15</v>
      </c>
      <c r="H120" s="16">
        <v>60</v>
      </c>
      <c r="I120" s="13">
        <v>15</v>
      </c>
      <c r="J120" s="13" t="s">
        <v>55</v>
      </c>
      <c r="K120">
        <v>1</v>
      </c>
    </row>
    <row r="121" ht="16.5" hidden="1" spans="1:11">
      <c r="A121" s="13">
        <v>120</v>
      </c>
      <c r="B121" s="13" t="s">
        <v>565</v>
      </c>
      <c r="C121" s="13" t="s">
        <v>324</v>
      </c>
      <c r="D121" s="13" t="s">
        <v>33</v>
      </c>
      <c r="E121" s="13">
        <v>6</v>
      </c>
      <c r="F121" s="13" t="s">
        <v>446</v>
      </c>
      <c r="G121" s="13">
        <v>15</v>
      </c>
      <c r="H121" s="16">
        <v>60</v>
      </c>
      <c r="I121" s="13">
        <v>15</v>
      </c>
      <c r="J121" s="13" t="s">
        <v>55</v>
      </c>
      <c r="K121">
        <v>1</v>
      </c>
    </row>
    <row r="122" ht="16.5" hidden="1" spans="1:11">
      <c r="A122" s="13">
        <v>121</v>
      </c>
      <c r="B122" s="13" t="s">
        <v>566</v>
      </c>
      <c r="C122" s="13" t="s">
        <v>325</v>
      </c>
      <c r="D122" s="13" t="s">
        <v>33</v>
      </c>
      <c r="E122" s="13">
        <v>16</v>
      </c>
      <c r="F122" s="13" t="s">
        <v>446</v>
      </c>
      <c r="G122" s="13">
        <v>15</v>
      </c>
      <c r="H122" s="16">
        <v>60</v>
      </c>
      <c r="I122" s="13">
        <v>15</v>
      </c>
      <c r="J122" s="13" t="s">
        <v>55</v>
      </c>
      <c r="K122">
        <v>1</v>
      </c>
    </row>
    <row r="123" ht="16.5" hidden="1" spans="1:11">
      <c r="A123" s="13">
        <v>122</v>
      </c>
      <c r="B123" s="13" t="s">
        <v>567</v>
      </c>
      <c r="C123" s="13" t="s">
        <v>65</v>
      </c>
      <c r="D123" s="13" t="s">
        <v>33</v>
      </c>
      <c r="E123" s="13">
        <v>28</v>
      </c>
      <c r="F123" s="13" t="s">
        <v>446</v>
      </c>
      <c r="G123" s="13">
        <v>16</v>
      </c>
      <c r="H123" s="15">
        <v>74</v>
      </c>
      <c r="I123" s="13">
        <v>1</v>
      </c>
      <c r="J123" s="13" t="s">
        <v>55</v>
      </c>
      <c r="K123">
        <v>1</v>
      </c>
    </row>
    <row r="124" ht="16.5" hidden="1" spans="1:11">
      <c r="A124" s="13">
        <v>123</v>
      </c>
      <c r="B124" s="13" t="s">
        <v>568</v>
      </c>
      <c r="C124" s="13" t="s">
        <v>338</v>
      </c>
      <c r="D124" s="13" t="s">
        <v>33</v>
      </c>
      <c r="E124" s="13">
        <v>21</v>
      </c>
      <c r="F124" s="13" t="s">
        <v>446</v>
      </c>
      <c r="G124" s="13">
        <v>16</v>
      </c>
      <c r="H124" s="16">
        <v>72</v>
      </c>
      <c r="I124" s="13">
        <v>2</v>
      </c>
      <c r="J124" s="13" t="s">
        <v>55</v>
      </c>
      <c r="K124">
        <v>1</v>
      </c>
    </row>
    <row r="125" ht="16.5" hidden="1" spans="1:11">
      <c r="A125" s="13">
        <v>124</v>
      </c>
      <c r="B125" s="13" t="s">
        <v>569</v>
      </c>
      <c r="C125" s="13" t="s">
        <v>66</v>
      </c>
      <c r="D125" s="13" t="s">
        <v>33</v>
      </c>
      <c r="E125" s="13">
        <v>24</v>
      </c>
      <c r="F125" s="13" t="s">
        <v>446</v>
      </c>
      <c r="G125" s="13">
        <v>16</v>
      </c>
      <c r="H125" s="16">
        <v>72</v>
      </c>
      <c r="I125" s="13">
        <v>2</v>
      </c>
      <c r="J125" s="13" t="s">
        <v>55</v>
      </c>
      <c r="K125">
        <v>1</v>
      </c>
    </row>
    <row r="126" ht="16.5" hidden="1" spans="1:11">
      <c r="A126" s="13">
        <v>125</v>
      </c>
      <c r="B126" s="13" t="s">
        <v>570</v>
      </c>
      <c r="C126" s="13" t="s">
        <v>339</v>
      </c>
      <c r="D126" s="13" t="s">
        <v>33</v>
      </c>
      <c r="E126" s="13">
        <v>30</v>
      </c>
      <c r="F126" s="13" t="s">
        <v>446</v>
      </c>
      <c r="G126" s="13">
        <v>16</v>
      </c>
      <c r="H126" s="16">
        <v>63</v>
      </c>
      <c r="I126" s="13">
        <v>4</v>
      </c>
      <c r="J126" s="13" t="s">
        <v>55</v>
      </c>
      <c r="K126">
        <v>1</v>
      </c>
    </row>
    <row r="127" ht="16.5" hidden="1" spans="1:11">
      <c r="A127" s="13">
        <v>126</v>
      </c>
      <c r="B127" s="13" t="s">
        <v>571</v>
      </c>
      <c r="C127" s="13" t="s">
        <v>340</v>
      </c>
      <c r="D127" s="13" t="s">
        <v>33</v>
      </c>
      <c r="E127" s="13">
        <v>27</v>
      </c>
      <c r="F127" s="13" t="s">
        <v>446</v>
      </c>
      <c r="G127" s="13">
        <v>16</v>
      </c>
      <c r="H127" s="16">
        <v>62</v>
      </c>
      <c r="I127" s="13">
        <v>5</v>
      </c>
      <c r="J127" s="13" t="s">
        <v>55</v>
      </c>
      <c r="K127">
        <v>1</v>
      </c>
    </row>
    <row r="128" ht="16.5" hidden="1" spans="1:11">
      <c r="A128" s="13">
        <v>127</v>
      </c>
      <c r="B128" s="13" t="s">
        <v>572</v>
      </c>
      <c r="C128" s="13" t="s">
        <v>341</v>
      </c>
      <c r="D128" s="13" t="s">
        <v>33</v>
      </c>
      <c r="E128" s="13">
        <v>22</v>
      </c>
      <c r="F128" s="13" t="s">
        <v>446</v>
      </c>
      <c r="G128" s="13">
        <v>16</v>
      </c>
      <c r="H128" s="16">
        <v>61</v>
      </c>
      <c r="I128" s="13">
        <v>6</v>
      </c>
      <c r="J128" s="13" t="s">
        <v>55</v>
      </c>
      <c r="K128">
        <v>1</v>
      </c>
    </row>
    <row r="129" ht="16.5" hidden="1" spans="1:11">
      <c r="A129" s="13">
        <v>128</v>
      </c>
      <c r="B129" s="13" t="s">
        <v>573</v>
      </c>
      <c r="C129" s="13" t="s">
        <v>347</v>
      </c>
      <c r="D129" s="13">
        <v>10</v>
      </c>
      <c r="E129" s="13">
        <v>10</v>
      </c>
      <c r="F129" s="13" t="s">
        <v>446</v>
      </c>
      <c r="G129" s="18">
        <v>17</v>
      </c>
      <c r="H129" s="19">
        <v>55</v>
      </c>
      <c r="I129" s="18">
        <v>1</v>
      </c>
      <c r="J129" s="18" t="s">
        <v>55</v>
      </c>
      <c r="K129">
        <v>1</v>
      </c>
    </row>
    <row r="130" ht="16.5" hidden="1" spans="1:11">
      <c r="A130" s="13">
        <v>129</v>
      </c>
      <c r="B130" s="13" t="s">
        <v>574</v>
      </c>
      <c r="C130" s="13" t="s">
        <v>348</v>
      </c>
      <c r="D130" s="13">
        <v>10</v>
      </c>
      <c r="E130" s="13">
        <v>9</v>
      </c>
      <c r="F130" s="13" t="s">
        <v>446</v>
      </c>
      <c r="G130" s="18">
        <v>17</v>
      </c>
      <c r="H130" s="19">
        <v>48</v>
      </c>
      <c r="I130" s="18">
        <v>2</v>
      </c>
      <c r="J130" s="18" t="s">
        <v>55</v>
      </c>
      <c r="K130">
        <v>1</v>
      </c>
    </row>
    <row r="131" ht="16.5" hidden="1" spans="1:11">
      <c r="A131" s="13">
        <v>130</v>
      </c>
      <c r="B131" s="13" t="s">
        <v>575</v>
      </c>
      <c r="C131" s="13" t="s">
        <v>349</v>
      </c>
      <c r="D131" s="13">
        <v>10</v>
      </c>
      <c r="E131" s="13">
        <v>7</v>
      </c>
      <c r="F131" s="13" t="s">
        <v>446</v>
      </c>
      <c r="G131" s="18">
        <v>17</v>
      </c>
      <c r="H131" s="19">
        <v>47</v>
      </c>
      <c r="I131" s="18">
        <v>3</v>
      </c>
      <c r="J131" s="18" t="s">
        <v>55</v>
      </c>
      <c r="K131">
        <v>1</v>
      </c>
    </row>
    <row r="132" ht="16.5" hidden="1" spans="1:11">
      <c r="A132" s="13">
        <v>131</v>
      </c>
      <c r="B132" s="13" t="s">
        <v>576</v>
      </c>
      <c r="C132" s="13" t="s">
        <v>350</v>
      </c>
      <c r="D132" s="13">
        <v>10</v>
      </c>
      <c r="E132" s="13">
        <v>2</v>
      </c>
      <c r="F132" s="13" t="s">
        <v>446</v>
      </c>
      <c r="G132" s="18">
        <v>17</v>
      </c>
      <c r="H132" s="19">
        <v>46</v>
      </c>
      <c r="I132" s="18">
        <v>4</v>
      </c>
      <c r="J132" s="18" t="s">
        <v>55</v>
      </c>
      <c r="K132">
        <v>1</v>
      </c>
    </row>
    <row r="133" ht="16.5" hidden="1" spans="1:11">
      <c r="A133" s="13">
        <v>132</v>
      </c>
      <c r="B133" s="13" t="s">
        <v>577</v>
      </c>
      <c r="C133" s="13" t="s">
        <v>352</v>
      </c>
      <c r="D133" s="13">
        <v>10</v>
      </c>
      <c r="E133" s="13">
        <v>11</v>
      </c>
      <c r="F133" s="13" t="s">
        <v>446</v>
      </c>
      <c r="G133" s="18">
        <v>17</v>
      </c>
      <c r="H133" s="19">
        <v>44</v>
      </c>
      <c r="I133" s="18">
        <v>5</v>
      </c>
      <c r="J133" s="18" t="s">
        <v>55</v>
      </c>
      <c r="K133">
        <v>1</v>
      </c>
    </row>
    <row r="134" ht="16.5" spans="1:11">
      <c r="A134" s="13">
        <v>133</v>
      </c>
      <c r="B134" s="13" t="s">
        <v>578</v>
      </c>
      <c r="C134" s="13" t="s">
        <v>67</v>
      </c>
      <c r="D134" s="13">
        <v>10</v>
      </c>
      <c r="E134" s="13">
        <v>25</v>
      </c>
      <c r="F134" s="13" t="s">
        <v>446</v>
      </c>
      <c r="G134" s="13">
        <v>18</v>
      </c>
      <c r="H134" s="15">
        <v>69</v>
      </c>
      <c r="I134" s="13">
        <v>1</v>
      </c>
      <c r="J134" s="13" t="s">
        <v>55</v>
      </c>
      <c r="K134">
        <v>1</v>
      </c>
    </row>
    <row r="135" ht="16.5" hidden="1" spans="1:11">
      <c r="A135" s="13">
        <v>134</v>
      </c>
      <c r="B135" s="13" t="s">
        <v>579</v>
      </c>
      <c r="C135" s="13" t="s">
        <v>360</v>
      </c>
      <c r="D135" s="13">
        <v>10</v>
      </c>
      <c r="E135" s="13">
        <v>16</v>
      </c>
      <c r="F135" s="13" t="s">
        <v>446</v>
      </c>
      <c r="G135" s="13">
        <v>18</v>
      </c>
      <c r="H135" s="14">
        <v>57</v>
      </c>
      <c r="I135" s="13">
        <v>2</v>
      </c>
      <c r="J135" s="13" t="s">
        <v>55</v>
      </c>
      <c r="K135">
        <v>1</v>
      </c>
    </row>
    <row r="136" ht="16.5" hidden="1" spans="1:11">
      <c r="A136" s="13">
        <v>135</v>
      </c>
      <c r="B136" s="13" t="s">
        <v>580</v>
      </c>
      <c r="C136" s="13" t="s">
        <v>361</v>
      </c>
      <c r="D136" s="13">
        <v>10</v>
      </c>
      <c r="E136" s="13">
        <v>20</v>
      </c>
      <c r="F136" s="13" t="s">
        <v>446</v>
      </c>
      <c r="G136" s="13">
        <v>18</v>
      </c>
      <c r="H136" s="14">
        <v>57</v>
      </c>
      <c r="I136" s="13">
        <v>2</v>
      </c>
      <c r="J136" s="13" t="s">
        <v>55</v>
      </c>
      <c r="K136">
        <v>1</v>
      </c>
    </row>
    <row r="137" ht="16.5" hidden="1" spans="1:11">
      <c r="A137" s="13">
        <v>136</v>
      </c>
      <c r="B137" s="13" t="s">
        <v>581</v>
      </c>
      <c r="C137" s="13" t="s">
        <v>362</v>
      </c>
      <c r="D137" s="13">
        <v>10</v>
      </c>
      <c r="E137" s="13">
        <v>24</v>
      </c>
      <c r="F137" s="13" t="s">
        <v>446</v>
      </c>
      <c r="G137" s="13">
        <v>18</v>
      </c>
      <c r="H137" s="14">
        <v>55</v>
      </c>
      <c r="I137" s="13">
        <v>4</v>
      </c>
      <c r="J137" s="13" t="s">
        <v>55</v>
      </c>
      <c r="K137">
        <v>1</v>
      </c>
    </row>
    <row r="138" ht="16.5" hidden="1" spans="1:11">
      <c r="A138" s="13">
        <v>137</v>
      </c>
      <c r="B138" s="13" t="s">
        <v>582</v>
      </c>
      <c r="C138" s="13" t="s">
        <v>68</v>
      </c>
      <c r="D138" s="13">
        <v>10</v>
      </c>
      <c r="E138" s="13">
        <v>15</v>
      </c>
      <c r="F138" s="13" t="s">
        <v>446</v>
      </c>
      <c r="G138" s="13">
        <v>18</v>
      </c>
      <c r="H138" s="14">
        <v>54</v>
      </c>
      <c r="I138" s="13">
        <v>5</v>
      </c>
      <c r="J138" s="13" t="s">
        <v>55</v>
      </c>
      <c r="K138">
        <v>1</v>
      </c>
    </row>
    <row r="139" ht="16.5" hidden="1" spans="1:11">
      <c r="A139" s="13">
        <v>138</v>
      </c>
      <c r="B139" s="13" t="s">
        <v>583</v>
      </c>
      <c r="C139" s="13" t="s">
        <v>363</v>
      </c>
      <c r="D139" s="13">
        <v>10</v>
      </c>
      <c r="E139" s="13">
        <v>19</v>
      </c>
      <c r="F139" s="13" t="s">
        <v>446</v>
      </c>
      <c r="G139" s="13">
        <v>18</v>
      </c>
      <c r="H139" s="14">
        <v>54</v>
      </c>
      <c r="I139" s="13">
        <v>5</v>
      </c>
      <c r="J139" s="13" t="s">
        <v>55</v>
      </c>
      <c r="K139">
        <v>1</v>
      </c>
    </row>
    <row r="140" ht="16.5" hidden="1" spans="1:11">
      <c r="A140" s="13">
        <v>139</v>
      </c>
      <c r="B140" s="13" t="s">
        <v>584</v>
      </c>
      <c r="C140" s="13" t="s">
        <v>85</v>
      </c>
      <c r="D140" s="13">
        <v>10</v>
      </c>
      <c r="E140" s="13">
        <v>28</v>
      </c>
      <c r="F140" s="13" t="s">
        <v>446</v>
      </c>
      <c r="G140" s="13">
        <v>19</v>
      </c>
      <c r="H140" s="15">
        <v>74</v>
      </c>
      <c r="I140" s="13">
        <v>1</v>
      </c>
      <c r="J140" s="13" t="s">
        <v>55</v>
      </c>
      <c r="K140">
        <v>1</v>
      </c>
    </row>
    <row r="141" ht="16.5" hidden="1" spans="1:11">
      <c r="A141" s="13">
        <v>140</v>
      </c>
      <c r="B141" s="13" t="s">
        <v>585</v>
      </c>
      <c r="C141" s="13" t="s">
        <v>370</v>
      </c>
      <c r="D141" s="13">
        <v>10</v>
      </c>
      <c r="E141" s="13">
        <v>27</v>
      </c>
      <c r="F141" s="13" t="s">
        <v>446</v>
      </c>
      <c r="G141" s="13">
        <v>19</v>
      </c>
      <c r="H141" s="16">
        <v>72</v>
      </c>
      <c r="I141" s="13">
        <v>2</v>
      </c>
      <c r="J141" s="13" t="s">
        <v>55</v>
      </c>
      <c r="K141">
        <v>1</v>
      </c>
    </row>
    <row r="142" ht="16.5" hidden="1" spans="1:11">
      <c r="A142" s="13">
        <v>141</v>
      </c>
      <c r="B142" s="13" t="s">
        <v>586</v>
      </c>
      <c r="C142" s="13" t="s">
        <v>69</v>
      </c>
      <c r="D142" s="13">
        <v>10</v>
      </c>
      <c r="E142" s="13">
        <v>26</v>
      </c>
      <c r="F142" s="13" t="s">
        <v>446</v>
      </c>
      <c r="G142" s="13">
        <v>19</v>
      </c>
      <c r="H142" s="16">
        <v>71</v>
      </c>
      <c r="I142" s="13">
        <v>3</v>
      </c>
      <c r="J142" s="13" t="s">
        <v>55</v>
      </c>
      <c r="K142">
        <v>1</v>
      </c>
    </row>
    <row r="143" ht="16.5" hidden="1" spans="1:11">
      <c r="A143" s="13">
        <v>142</v>
      </c>
      <c r="B143" s="13" t="s">
        <v>587</v>
      </c>
      <c r="C143" s="13" t="s">
        <v>371</v>
      </c>
      <c r="D143" s="13">
        <v>11</v>
      </c>
      <c r="E143" s="13">
        <v>5</v>
      </c>
      <c r="F143" s="13" t="s">
        <v>446</v>
      </c>
      <c r="G143" s="13">
        <v>19</v>
      </c>
      <c r="H143" s="16">
        <v>71</v>
      </c>
      <c r="I143" s="13">
        <v>3</v>
      </c>
      <c r="J143" s="13" t="s">
        <v>55</v>
      </c>
      <c r="K143">
        <v>1</v>
      </c>
    </row>
    <row r="144" ht="16.5" hidden="1" spans="1:11">
      <c r="A144" s="13">
        <v>143</v>
      </c>
      <c r="B144" s="13" t="s">
        <v>588</v>
      </c>
      <c r="C144" s="13" t="s">
        <v>372</v>
      </c>
      <c r="D144" s="13">
        <v>11</v>
      </c>
      <c r="E144" s="13">
        <v>11</v>
      </c>
      <c r="F144" s="13" t="s">
        <v>446</v>
      </c>
      <c r="G144" s="13">
        <v>19</v>
      </c>
      <c r="H144" s="16">
        <v>69</v>
      </c>
      <c r="I144" s="13">
        <v>5</v>
      </c>
      <c r="J144" s="13" t="s">
        <v>55</v>
      </c>
      <c r="K144">
        <v>1</v>
      </c>
    </row>
    <row r="145" ht="16.5" hidden="1" spans="1:11">
      <c r="A145" s="13">
        <v>144</v>
      </c>
      <c r="B145" s="13" t="s">
        <v>589</v>
      </c>
      <c r="C145" s="13" t="s">
        <v>373</v>
      </c>
      <c r="D145" s="13">
        <v>11</v>
      </c>
      <c r="E145" s="13">
        <v>7</v>
      </c>
      <c r="F145" s="13" t="s">
        <v>446</v>
      </c>
      <c r="G145" s="13">
        <v>19</v>
      </c>
      <c r="H145" s="16">
        <v>67</v>
      </c>
      <c r="I145" s="13">
        <v>6</v>
      </c>
      <c r="J145" s="13" t="s">
        <v>55</v>
      </c>
      <c r="K145">
        <v>1</v>
      </c>
    </row>
    <row r="146" ht="16.5" hidden="1" spans="1:11">
      <c r="A146" s="13">
        <v>145</v>
      </c>
      <c r="B146" s="13" t="s">
        <v>590</v>
      </c>
      <c r="C146" s="13" t="s">
        <v>374</v>
      </c>
      <c r="D146" s="13">
        <v>11</v>
      </c>
      <c r="E146" s="13">
        <v>6</v>
      </c>
      <c r="F146" s="13" t="s">
        <v>446</v>
      </c>
      <c r="G146" s="13">
        <v>19</v>
      </c>
      <c r="H146" s="16">
        <v>64</v>
      </c>
      <c r="I146" s="13">
        <v>7</v>
      </c>
      <c r="J146" s="13" t="s">
        <v>55</v>
      </c>
      <c r="K146">
        <v>1</v>
      </c>
    </row>
    <row r="147" ht="16.5" hidden="1" spans="1:11">
      <c r="A147" s="13">
        <v>146</v>
      </c>
      <c r="B147" s="13" t="s">
        <v>591</v>
      </c>
      <c r="C147" s="13" t="s">
        <v>375</v>
      </c>
      <c r="D147" s="13">
        <v>11</v>
      </c>
      <c r="E147" s="13">
        <v>13</v>
      </c>
      <c r="F147" s="13" t="s">
        <v>446</v>
      </c>
      <c r="G147" s="13">
        <v>19</v>
      </c>
      <c r="H147" s="16">
        <v>64</v>
      </c>
      <c r="I147" s="13">
        <v>7</v>
      </c>
      <c r="J147" s="13" t="s">
        <v>55</v>
      </c>
      <c r="K147">
        <v>1</v>
      </c>
    </row>
    <row r="148" ht="16.5" hidden="1" spans="1:11">
      <c r="A148" s="13">
        <v>147</v>
      </c>
      <c r="B148" s="13" t="s">
        <v>592</v>
      </c>
      <c r="C148" s="13" t="s">
        <v>376</v>
      </c>
      <c r="D148" s="13">
        <v>11</v>
      </c>
      <c r="E148" s="13">
        <v>2</v>
      </c>
      <c r="F148" s="13" t="s">
        <v>446</v>
      </c>
      <c r="G148" s="13">
        <v>19</v>
      </c>
      <c r="H148" s="16">
        <v>63</v>
      </c>
      <c r="I148" s="13">
        <v>9</v>
      </c>
      <c r="J148" s="13" t="s">
        <v>55</v>
      </c>
      <c r="K148">
        <v>1</v>
      </c>
    </row>
    <row r="149" ht="16.5" hidden="1" spans="1:11">
      <c r="A149" s="13">
        <v>148</v>
      </c>
      <c r="B149" s="13" t="s">
        <v>593</v>
      </c>
      <c r="C149" s="13" t="s">
        <v>377</v>
      </c>
      <c r="D149" s="13">
        <v>11</v>
      </c>
      <c r="E149" s="13">
        <v>12</v>
      </c>
      <c r="F149" s="13" t="s">
        <v>446</v>
      </c>
      <c r="G149" s="13">
        <v>19</v>
      </c>
      <c r="H149" s="16">
        <v>63</v>
      </c>
      <c r="I149" s="13">
        <v>9</v>
      </c>
      <c r="J149" s="13" t="s">
        <v>55</v>
      </c>
      <c r="K149">
        <v>1</v>
      </c>
    </row>
    <row r="150" ht="16.5" hidden="1" spans="1:11">
      <c r="A150" s="13">
        <v>149</v>
      </c>
      <c r="B150" s="13" t="s">
        <v>594</v>
      </c>
      <c r="C150" s="13" t="s">
        <v>392</v>
      </c>
      <c r="D150" s="13">
        <v>11</v>
      </c>
      <c r="E150" s="13">
        <v>23</v>
      </c>
      <c r="F150" s="13" t="s">
        <v>446</v>
      </c>
      <c r="G150" s="13">
        <v>20</v>
      </c>
      <c r="H150" s="14">
        <v>69</v>
      </c>
      <c r="I150" s="13">
        <v>1</v>
      </c>
      <c r="J150" s="13" t="s">
        <v>55</v>
      </c>
      <c r="K150">
        <v>1</v>
      </c>
    </row>
    <row r="151" ht="16.5" hidden="1" spans="1:11">
      <c r="A151" s="13">
        <v>150</v>
      </c>
      <c r="B151" s="13" t="s">
        <v>595</v>
      </c>
      <c r="C151" s="13" t="s">
        <v>393</v>
      </c>
      <c r="D151" s="13">
        <v>11</v>
      </c>
      <c r="E151" s="13">
        <v>25</v>
      </c>
      <c r="F151" s="13" t="s">
        <v>446</v>
      </c>
      <c r="G151" s="13">
        <v>20</v>
      </c>
      <c r="H151" s="14">
        <v>59</v>
      </c>
      <c r="I151" s="13">
        <v>2</v>
      </c>
      <c r="J151" s="13" t="s">
        <v>55</v>
      </c>
      <c r="K151">
        <v>1</v>
      </c>
    </row>
    <row r="152" ht="16.5" hidden="1" spans="1:11">
      <c r="A152" s="13">
        <v>151</v>
      </c>
      <c r="B152" s="13" t="s">
        <v>596</v>
      </c>
      <c r="C152" s="13" t="s">
        <v>385</v>
      </c>
      <c r="D152" s="13">
        <v>11</v>
      </c>
      <c r="E152" s="13">
        <v>20</v>
      </c>
      <c r="F152" s="13" t="s">
        <v>446</v>
      </c>
      <c r="G152" s="13">
        <v>20</v>
      </c>
      <c r="H152" s="14">
        <v>53</v>
      </c>
      <c r="I152" s="13">
        <v>3</v>
      </c>
      <c r="J152" s="13" t="s">
        <v>55</v>
      </c>
      <c r="K152">
        <v>1</v>
      </c>
    </row>
    <row r="153" ht="16.5" hidden="1" spans="1:11">
      <c r="A153" s="13">
        <v>152</v>
      </c>
      <c r="B153" s="13" t="s">
        <v>597</v>
      </c>
      <c r="C153" s="13" t="s">
        <v>86</v>
      </c>
      <c r="D153" s="13">
        <v>12</v>
      </c>
      <c r="E153" s="13">
        <v>3</v>
      </c>
      <c r="F153" s="13" t="s">
        <v>446</v>
      </c>
      <c r="G153" s="13">
        <v>21</v>
      </c>
      <c r="H153" s="15">
        <v>75</v>
      </c>
      <c r="I153" s="13">
        <v>1</v>
      </c>
      <c r="J153" s="13" t="s">
        <v>55</v>
      </c>
      <c r="K153">
        <v>1</v>
      </c>
    </row>
    <row r="154" ht="16.5" hidden="1" spans="1:11">
      <c r="A154" s="13">
        <v>153</v>
      </c>
      <c r="B154" s="13" t="s">
        <v>598</v>
      </c>
      <c r="C154" s="13" t="s">
        <v>397</v>
      </c>
      <c r="D154" s="13">
        <v>11</v>
      </c>
      <c r="E154" s="13">
        <v>29</v>
      </c>
      <c r="F154" s="13" t="s">
        <v>446</v>
      </c>
      <c r="G154" s="13">
        <v>21</v>
      </c>
      <c r="H154" s="16">
        <v>71</v>
      </c>
      <c r="I154" s="13">
        <v>2</v>
      </c>
      <c r="J154" s="13" t="s">
        <v>55</v>
      </c>
      <c r="K154">
        <v>1</v>
      </c>
    </row>
    <row r="155" ht="16.5" spans="1:11">
      <c r="A155" s="13">
        <v>154</v>
      </c>
      <c r="B155" s="13" t="s">
        <v>599</v>
      </c>
      <c r="C155" s="13" t="s">
        <v>399</v>
      </c>
      <c r="D155" s="13">
        <v>12</v>
      </c>
      <c r="E155" s="13">
        <v>2</v>
      </c>
      <c r="F155" s="13" t="s">
        <v>446</v>
      </c>
      <c r="G155" s="13">
        <v>21</v>
      </c>
      <c r="H155" s="16">
        <v>70</v>
      </c>
      <c r="I155" s="13">
        <v>3</v>
      </c>
      <c r="J155" s="13" t="s">
        <v>55</v>
      </c>
      <c r="K155">
        <v>1</v>
      </c>
    </row>
    <row r="156" ht="16.5" hidden="1" spans="1:11">
      <c r="A156" s="13">
        <v>155</v>
      </c>
      <c r="B156" s="13" t="s">
        <v>600</v>
      </c>
      <c r="C156" s="13" t="s">
        <v>400</v>
      </c>
      <c r="D156" s="13">
        <v>11</v>
      </c>
      <c r="E156" s="13">
        <v>28</v>
      </c>
      <c r="F156" s="13" t="s">
        <v>446</v>
      </c>
      <c r="G156" s="13">
        <v>21</v>
      </c>
      <c r="H156" s="16">
        <v>65</v>
      </c>
      <c r="I156" s="13">
        <v>4</v>
      </c>
      <c r="J156" s="13" t="s">
        <v>55</v>
      </c>
      <c r="K156">
        <v>1</v>
      </c>
    </row>
    <row r="157" ht="16.5" hidden="1" spans="1:11">
      <c r="A157" s="13">
        <v>156</v>
      </c>
      <c r="B157" s="13" t="s">
        <v>601</v>
      </c>
      <c r="C157" s="13" t="s">
        <v>401</v>
      </c>
      <c r="D157" s="13">
        <v>11</v>
      </c>
      <c r="E157" s="13">
        <v>30</v>
      </c>
      <c r="F157" s="13" t="s">
        <v>446</v>
      </c>
      <c r="G157" s="13">
        <v>21</v>
      </c>
      <c r="H157" s="16">
        <v>57</v>
      </c>
      <c r="I157" s="13">
        <v>5</v>
      </c>
      <c r="J157" s="13" t="s">
        <v>55</v>
      </c>
      <c r="K157">
        <v>1</v>
      </c>
    </row>
    <row r="158" ht="16.5" hidden="1" spans="1:11">
      <c r="A158" s="13">
        <v>157</v>
      </c>
      <c r="B158" s="13" t="s">
        <v>602</v>
      </c>
      <c r="C158" s="13" t="s">
        <v>402</v>
      </c>
      <c r="D158" s="13">
        <v>12</v>
      </c>
      <c r="E158" s="13">
        <v>1</v>
      </c>
      <c r="F158" s="13" t="s">
        <v>446</v>
      </c>
      <c r="G158" s="13">
        <v>21</v>
      </c>
      <c r="H158" s="16">
        <v>51</v>
      </c>
      <c r="I158" s="13">
        <v>6</v>
      </c>
      <c r="J158" s="13" t="s">
        <v>55</v>
      </c>
      <c r="K158">
        <v>1</v>
      </c>
    </row>
    <row r="159" ht="16.5" hidden="1" spans="1:11">
      <c r="A159" s="13">
        <v>158</v>
      </c>
      <c r="B159" s="13" t="s">
        <v>603</v>
      </c>
      <c r="C159" s="13" t="s">
        <v>70</v>
      </c>
      <c r="D159" s="13">
        <v>12</v>
      </c>
      <c r="E159" s="13">
        <v>16</v>
      </c>
      <c r="F159" s="13" t="s">
        <v>446</v>
      </c>
      <c r="G159" s="13">
        <v>22</v>
      </c>
      <c r="H159" s="14">
        <v>76</v>
      </c>
      <c r="I159" s="13">
        <v>1</v>
      </c>
      <c r="J159" s="13" t="s">
        <v>55</v>
      </c>
      <c r="K159">
        <v>1</v>
      </c>
    </row>
    <row r="160" ht="16.5" hidden="1" spans="1:11">
      <c r="A160" s="13">
        <v>159</v>
      </c>
      <c r="B160" s="13" t="s">
        <v>604</v>
      </c>
      <c r="C160" s="13" t="s">
        <v>406</v>
      </c>
      <c r="D160" s="13">
        <v>12</v>
      </c>
      <c r="E160" s="13">
        <v>20</v>
      </c>
      <c r="F160" s="13" t="s">
        <v>446</v>
      </c>
      <c r="G160" s="13">
        <v>22</v>
      </c>
      <c r="H160" s="14">
        <v>70</v>
      </c>
      <c r="I160" s="13">
        <v>2</v>
      </c>
      <c r="J160" s="13" t="s">
        <v>55</v>
      </c>
      <c r="K160">
        <v>1</v>
      </c>
    </row>
    <row r="161" ht="16.5" hidden="1" spans="1:11">
      <c r="A161" s="13">
        <v>160</v>
      </c>
      <c r="B161" s="13" t="s">
        <v>605</v>
      </c>
      <c r="C161" s="13" t="s">
        <v>407</v>
      </c>
      <c r="D161" s="13">
        <v>12</v>
      </c>
      <c r="E161" s="13">
        <v>11</v>
      </c>
      <c r="F161" s="13" t="s">
        <v>446</v>
      </c>
      <c r="G161" s="13">
        <v>22</v>
      </c>
      <c r="H161" s="14">
        <v>69</v>
      </c>
      <c r="I161" s="13">
        <v>3</v>
      </c>
      <c r="J161" s="13" t="s">
        <v>55</v>
      </c>
      <c r="K161">
        <v>1</v>
      </c>
    </row>
    <row r="162" ht="16.5" hidden="1" spans="1:11">
      <c r="A162" s="13">
        <v>161</v>
      </c>
      <c r="B162" s="13" t="s">
        <v>606</v>
      </c>
      <c r="C162" s="13" t="s">
        <v>408</v>
      </c>
      <c r="D162" s="13">
        <v>12</v>
      </c>
      <c r="E162" s="13">
        <v>9</v>
      </c>
      <c r="F162" s="13" t="s">
        <v>446</v>
      </c>
      <c r="G162" s="13">
        <v>22</v>
      </c>
      <c r="H162" s="14">
        <v>66</v>
      </c>
      <c r="I162" s="13">
        <v>4</v>
      </c>
      <c r="J162" s="13" t="s">
        <v>55</v>
      </c>
      <c r="K162">
        <v>1</v>
      </c>
    </row>
    <row r="163" ht="16.5" hidden="1" spans="1:11">
      <c r="A163" s="13">
        <v>162</v>
      </c>
      <c r="B163" s="13" t="s">
        <v>607</v>
      </c>
      <c r="C163" s="13" t="s">
        <v>409</v>
      </c>
      <c r="D163" s="13">
        <v>12</v>
      </c>
      <c r="E163" s="13">
        <v>12</v>
      </c>
      <c r="F163" s="13" t="s">
        <v>446</v>
      </c>
      <c r="G163" s="13">
        <v>22</v>
      </c>
      <c r="H163" s="14">
        <v>65</v>
      </c>
      <c r="I163" s="13">
        <v>5</v>
      </c>
      <c r="J163" s="13" t="s">
        <v>55</v>
      </c>
      <c r="K163">
        <v>1</v>
      </c>
    </row>
    <row r="164" ht="16.5" hidden="1" spans="1:11">
      <c r="A164" s="13">
        <v>163</v>
      </c>
      <c r="B164" s="13" t="s">
        <v>608</v>
      </c>
      <c r="C164" s="13" t="s">
        <v>410</v>
      </c>
      <c r="D164" s="13">
        <v>12</v>
      </c>
      <c r="E164" s="13">
        <v>13</v>
      </c>
      <c r="F164" s="13" t="s">
        <v>446</v>
      </c>
      <c r="G164" s="13">
        <v>22</v>
      </c>
      <c r="H164" s="14">
        <v>64</v>
      </c>
      <c r="I164" s="13">
        <v>6</v>
      </c>
      <c r="J164" s="13" t="s">
        <v>55</v>
      </c>
      <c r="K164">
        <v>1</v>
      </c>
    </row>
    <row r="165" ht="16.5" hidden="1" spans="1:11">
      <c r="A165" s="13">
        <v>164</v>
      </c>
      <c r="B165" s="13" t="s">
        <v>609</v>
      </c>
      <c r="C165" s="13" t="s">
        <v>423</v>
      </c>
      <c r="D165" s="13">
        <v>12</v>
      </c>
      <c r="E165" s="13">
        <v>25</v>
      </c>
      <c r="F165" s="13" t="s">
        <v>446</v>
      </c>
      <c r="G165" s="13">
        <v>2301</v>
      </c>
      <c r="H165" s="14">
        <v>72</v>
      </c>
      <c r="I165" s="13">
        <v>1</v>
      </c>
      <c r="J165" s="13" t="s">
        <v>55</v>
      </c>
      <c r="K165">
        <v>1</v>
      </c>
    </row>
    <row r="166" ht="16.5" hidden="1" spans="1:11">
      <c r="A166" s="13">
        <v>165</v>
      </c>
      <c r="B166" s="13" t="s">
        <v>610</v>
      </c>
      <c r="C166" s="13" t="s">
        <v>424</v>
      </c>
      <c r="D166" s="13">
        <v>12</v>
      </c>
      <c r="E166" s="13">
        <v>24</v>
      </c>
      <c r="F166" s="13" t="s">
        <v>446</v>
      </c>
      <c r="G166" s="13">
        <v>2301</v>
      </c>
      <c r="H166" s="14">
        <v>66</v>
      </c>
      <c r="I166" s="13">
        <v>2</v>
      </c>
      <c r="J166" s="13" t="s">
        <v>55</v>
      </c>
      <c r="K166">
        <v>1</v>
      </c>
    </row>
    <row r="167" ht="16.5" hidden="1" spans="1:11">
      <c r="A167" s="13">
        <v>166</v>
      </c>
      <c r="B167" s="13" t="s">
        <v>611</v>
      </c>
      <c r="C167" s="13" t="s">
        <v>71</v>
      </c>
      <c r="D167" s="13">
        <v>12</v>
      </c>
      <c r="E167" s="13">
        <v>28</v>
      </c>
      <c r="F167" s="13" t="s">
        <v>446</v>
      </c>
      <c r="G167" s="13">
        <v>2301</v>
      </c>
      <c r="H167" s="14">
        <v>64</v>
      </c>
      <c r="I167" s="13">
        <v>3</v>
      </c>
      <c r="J167" s="13" t="s">
        <v>55</v>
      </c>
      <c r="K167">
        <v>1</v>
      </c>
    </row>
    <row r="168" ht="16.5" hidden="1" spans="1:11">
      <c r="A168" s="13">
        <v>167</v>
      </c>
      <c r="B168" s="13" t="s">
        <v>612</v>
      </c>
      <c r="C168" s="13" t="s">
        <v>88</v>
      </c>
      <c r="D168" s="13">
        <v>12</v>
      </c>
      <c r="E168" s="13">
        <v>30</v>
      </c>
      <c r="F168" s="13" t="s">
        <v>446</v>
      </c>
      <c r="G168" s="13">
        <v>2301</v>
      </c>
      <c r="H168" s="14">
        <v>63</v>
      </c>
      <c r="I168" s="13">
        <v>4</v>
      </c>
      <c r="J168" s="13" t="s">
        <v>55</v>
      </c>
      <c r="K168">
        <v>1</v>
      </c>
    </row>
    <row r="169" ht="16.5" hidden="1" spans="1:11">
      <c r="A169" s="13">
        <v>168</v>
      </c>
      <c r="B169" s="13" t="s">
        <v>613</v>
      </c>
      <c r="C169" s="13" t="s">
        <v>425</v>
      </c>
      <c r="D169" s="13">
        <v>12</v>
      </c>
      <c r="E169" s="13">
        <v>27</v>
      </c>
      <c r="F169" s="13" t="s">
        <v>446</v>
      </c>
      <c r="G169" s="13">
        <v>2301</v>
      </c>
      <c r="H169" s="14">
        <v>52</v>
      </c>
      <c r="I169" s="13">
        <v>5</v>
      </c>
      <c r="J169" s="13" t="s">
        <v>55</v>
      </c>
      <c r="K169">
        <v>1</v>
      </c>
    </row>
    <row r="170" ht="16.5" hidden="1" spans="1:11">
      <c r="A170" s="13">
        <v>169</v>
      </c>
      <c r="B170" s="13" t="s">
        <v>614</v>
      </c>
      <c r="C170" s="13" t="s">
        <v>426</v>
      </c>
      <c r="D170" s="13">
        <v>12</v>
      </c>
      <c r="E170" s="13">
        <v>26</v>
      </c>
      <c r="F170" s="13" t="s">
        <v>446</v>
      </c>
      <c r="G170" s="13">
        <v>2301</v>
      </c>
      <c r="H170" s="14">
        <v>49</v>
      </c>
      <c r="I170" s="13">
        <v>6</v>
      </c>
      <c r="J170" s="13" t="s">
        <v>55</v>
      </c>
      <c r="K170">
        <v>1</v>
      </c>
    </row>
    <row r="171" ht="16.5" hidden="1" spans="1:11">
      <c r="A171" s="13">
        <v>170</v>
      </c>
      <c r="B171" s="13" t="s">
        <v>615</v>
      </c>
      <c r="C171" s="13" t="s">
        <v>72</v>
      </c>
      <c r="D171" s="13">
        <v>13</v>
      </c>
      <c r="E171" s="13">
        <v>10</v>
      </c>
      <c r="F171" s="13" t="s">
        <v>446</v>
      </c>
      <c r="G171" s="13">
        <v>2302</v>
      </c>
      <c r="H171" s="15">
        <v>69</v>
      </c>
      <c r="I171" s="13">
        <v>1</v>
      </c>
      <c r="J171" s="13" t="s">
        <v>55</v>
      </c>
      <c r="K171">
        <v>1</v>
      </c>
    </row>
    <row r="172" ht="16.5" hidden="1" spans="1:11">
      <c r="A172" s="13">
        <v>171</v>
      </c>
      <c r="B172" s="13" t="s">
        <v>616</v>
      </c>
      <c r="C172" s="13" t="s">
        <v>429</v>
      </c>
      <c r="D172" s="13">
        <v>13</v>
      </c>
      <c r="E172" s="13">
        <v>13</v>
      </c>
      <c r="F172" s="13" t="s">
        <v>446</v>
      </c>
      <c r="G172" s="13">
        <v>2302</v>
      </c>
      <c r="H172" s="15">
        <v>69</v>
      </c>
      <c r="I172" s="13">
        <v>2</v>
      </c>
      <c r="J172" s="13" t="s">
        <v>55</v>
      </c>
      <c r="K172">
        <v>1</v>
      </c>
    </row>
    <row r="173" ht="16.5" hidden="1" spans="1:11">
      <c r="A173" s="13">
        <v>172</v>
      </c>
      <c r="B173" s="13" t="s">
        <v>617</v>
      </c>
      <c r="C173" s="13" t="s">
        <v>430</v>
      </c>
      <c r="D173" s="13">
        <v>13</v>
      </c>
      <c r="E173" s="13">
        <v>12</v>
      </c>
      <c r="F173" s="13" t="s">
        <v>446</v>
      </c>
      <c r="G173" s="13">
        <v>2302</v>
      </c>
      <c r="H173" s="16">
        <v>58</v>
      </c>
      <c r="I173" s="13">
        <v>3</v>
      </c>
      <c r="J173" s="13" t="s">
        <v>55</v>
      </c>
      <c r="K173">
        <v>1</v>
      </c>
    </row>
    <row r="174" ht="16.5" hidden="1" spans="1:11">
      <c r="A174" s="13">
        <v>173</v>
      </c>
      <c r="B174" s="13" t="s">
        <v>618</v>
      </c>
      <c r="C174" s="13" t="s">
        <v>433</v>
      </c>
      <c r="D174" s="13">
        <v>13</v>
      </c>
      <c r="E174" s="13">
        <v>4</v>
      </c>
      <c r="F174" s="13" t="s">
        <v>446</v>
      </c>
      <c r="G174" s="13">
        <v>2401</v>
      </c>
      <c r="H174" s="14">
        <v>66</v>
      </c>
      <c r="I174" s="13">
        <v>1</v>
      </c>
      <c r="J174" s="13" t="s">
        <v>55</v>
      </c>
      <c r="K174">
        <v>1</v>
      </c>
    </row>
    <row r="175" ht="16.5" hidden="1" spans="1:11">
      <c r="A175" s="13">
        <v>174</v>
      </c>
      <c r="B175" s="13" t="s">
        <v>619</v>
      </c>
      <c r="C175" s="13" t="s">
        <v>434</v>
      </c>
      <c r="D175" s="13">
        <v>13</v>
      </c>
      <c r="E175" s="13">
        <v>3</v>
      </c>
      <c r="F175" s="13" t="s">
        <v>446</v>
      </c>
      <c r="G175" s="13">
        <v>2401</v>
      </c>
      <c r="H175" s="14">
        <v>63</v>
      </c>
      <c r="I175" s="13">
        <v>2</v>
      </c>
      <c r="J175" s="13" t="s">
        <v>55</v>
      </c>
      <c r="K175">
        <v>1</v>
      </c>
    </row>
    <row r="176" ht="16.5" hidden="1" spans="1:11">
      <c r="A176" s="13">
        <v>175</v>
      </c>
      <c r="B176" s="13" t="s">
        <v>620</v>
      </c>
      <c r="C176" s="13" t="s">
        <v>435</v>
      </c>
      <c r="D176" s="13">
        <v>13</v>
      </c>
      <c r="E176" s="13">
        <v>2</v>
      </c>
      <c r="F176" s="13" t="s">
        <v>446</v>
      </c>
      <c r="G176" s="13">
        <v>2401</v>
      </c>
      <c r="H176" s="14">
        <v>54</v>
      </c>
      <c r="I176" s="13">
        <v>3</v>
      </c>
      <c r="J176" s="13" t="s">
        <v>55</v>
      </c>
      <c r="K176">
        <v>1</v>
      </c>
    </row>
    <row r="177" ht="16.5" hidden="1" spans="1:11">
      <c r="A177" s="13">
        <v>176</v>
      </c>
      <c r="B177" s="13" t="s">
        <v>621</v>
      </c>
      <c r="C177" s="13" t="s">
        <v>436</v>
      </c>
      <c r="D177" s="13">
        <v>13</v>
      </c>
      <c r="E177" s="13">
        <v>6</v>
      </c>
      <c r="F177" s="13" t="s">
        <v>446</v>
      </c>
      <c r="G177" s="13">
        <v>2402</v>
      </c>
      <c r="H177" s="14">
        <v>65</v>
      </c>
      <c r="I177" s="13">
        <v>1</v>
      </c>
      <c r="J177" s="13" t="s">
        <v>55</v>
      </c>
      <c r="K177">
        <v>1</v>
      </c>
    </row>
    <row r="178" ht="16.5" hidden="1" spans="1:11">
      <c r="A178" s="13">
        <v>177</v>
      </c>
      <c r="B178" s="13" t="s">
        <v>622</v>
      </c>
      <c r="C178" s="13" t="s">
        <v>437</v>
      </c>
      <c r="D178" s="13">
        <v>13</v>
      </c>
      <c r="E178" s="13">
        <v>8</v>
      </c>
      <c r="F178" s="13" t="s">
        <v>446</v>
      </c>
      <c r="G178" s="13">
        <v>2402</v>
      </c>
      <c r="H178" s="14">
        <v>57</v>
      </c>
      <c r="I178" s="13">
        <v>2</v>
      </c>
      <c r="J178" s="13" t="s">
        <v>55</v>
      </c>
      <c r="K178">
        <v>1</v>
      </c>
    </row>
    <row r="179" ht="16.5" hidden="1" spans="1:11">
      <c r="A179" s="13">
        <v>178</v>
      </c>
      <c r="B179" s="13" t="s">
        <v>623</v>
      </c>
      <c r="C179" s="13" t="s">
        <v>438</v>
      </c>
      <c r="D179" s="13">
        <v>13</v>
      </c>
      <c r="E179" s="13">
        <v>7</v>
      </c>
      <c r="F179" s="13" t="s">
        <v>446</v>
      </c>
      <c r="G179" s="13">
        <v>2402</v>
      </c>
      <c r="H179" s="14">
        <v>46</v>
      </c>
      <c r="I179" s="13">
        <v>3</v>
      </c>
      <c r="J179" s="13" t="s">
        <v>55</v>
      </c>
      <c r="K179">
        <v>1</v>
      </c>
    </row>
  </sheetData>
  <autoFilter xmlns:etc="http://www.wps.cn/officeDocument/2017/etCustomData" ref="A1:K179" etc:filterBottomFollowUsedRange="0">
    <filterColumn colId="2">
      <customFilters>
        <customFilter operator="equal" val="丁书豪"/>
        <customFilter operator="equal" val="张丁铜"/>
      </customFilters>
    </filterColumn>
    <extLst/>
  </autoFilter>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workbookViewId="0">
      <selection activeCell="F25" sqref="F25"/>
    </sheetView>
  </sheetViews>
  <sheetFormatPr defaultColWidth="10.2857142857143" defaultRowHeight="13.5" outlineLevelCol="3"/>
  <cols>
    <col min="1" max="1" width="12.1428571428571" style="1" customWidth="1"/>
    <col min="2" max="2" width="31.4285714285714" style="1" customWidth="1"/>
    <col min="3" max="3" width="73.8571428571429" style="1" customWidth="1"/>
    <col min="4" max="4" width="29" style="1" customWidth="1"/>
    <col min="5" max="16382" width="10.2857142857143" style="1"/>
  </cols>
  <sheetData>
    <row r="1" s="1" customFormat="1" ht="41.1" customHeight="1" spans="1:4">
      <c r="A1" s="2" t="s">
        <v>624</v>
      </c>
      <c r="B1" s="2"/>
      <c r="C1" s="2"/>
      <c r="D1" s="2"/>
    </row>
    <row r="2" s="1" customFormat="1" ht="51" customHeight="1" spans="1:4">
      <c r="A2" s="3" t="s">
        <v>625</v>
      </c>
      <c r="B2" s="4"/>
      <c r="C2" s="5" t="s">
        <v>626</v>
      </c>
      <c r="D2" s="6" t="s">
        <v>10</v>
      </c>
    </row>
    <row r="3" s="1" customFormat="1" ht="41.1" hidden="1" customHeight="1" spans="1:4">
      <c r="A3" s="6" t="s">
        <v>627</v>
      </c>
      <c r="B3" s="7" t="s">
        <v>628</v>
      </c>
      <c r="C3" s="8" t="s">
        <v>629</v>
      </c>
      <c r="D3" s="9"/>
    </row>
    <row r="4" s="1" customFormat="1" ht="39.95" customHeight="1" spans="1:4">
      <c r="A4" s="6"/>
      <c r="B4" s="10" t="s">
        <v>630</v>
      </c>
      <c r="C4" s="11"/>
      <c r="D4" s="6"/>
    </row>
    <row r="5" s="1" customFormat="1" ht="39.95" customHeight="1" spans="1:4">
      <c r="A5" s="6"/>
      <c r="B5" s="10" t="s">
        <v>631</v>
      </c>
      <c r="C5" s="11"/>
      <c r="D5" s="6"/>
    </row>
    <row r="6" s="1" customFormat="1" ht="39.95" customHeight="1" spans="1:4">
      <c r="A6" s="6"/>
      <c r="B6" s="10" t="s">
        <v>632</v>
      </c>
      <c r="C6" s="11"/>
      <c r="D6" s="6"/>
    </row>
    <row r="7" s="1" customFormat="1" ht="39.95" customHeight="1" spans="1:4">
      <c r="A7" s="6"/>
      <c r="B7" s="10" t="s">
        <v>633</v>
      </c>
      <c r="C7" s="11"/>
      <c r="D7" s="6"/>
    </row>
    <row r="8" s="1" customFormat="1" ht="39.95" customHeight="1" spans="1:4">
      <c r="A8" s="6"/>
      <c r="B8" s="10" t="s">
        <v>634</v>
      </c>
      <c r="C8" s="11"/>
      <c r="D8" s="6"/>
    </row>
    <row r="9" s="1" customFormat="1" ht="39.95" customHeight="1" spans="1:4">
      <c r="A9" s="6"/>
      <c r="B9" s="10" t="s">
        <v>635</v>
      </c>
      <c r="C9" s="11"/>
      <c r="D9" s="6"/>
    </row>
    <row r="10" s="1" customFormat="1" ht="39.95" customHeight="1" spans="1:4">
      <c r="A10" s="6"/>
      <c r="B10" s="10" t="s">
        <v>636</v>
      </c>
      <c r="C10" s="11"/>
      <c r="D10" s="6"/>
    </row>
    <row r="11" s="1" customFormat="1" ht="39.95" customHeight="1" spans="1:4">
      <c r="A11" s="6"/>
      <c r="B11" s="10" t="s">
        <v>637</v>
      </c>
      <c r="C11" s="11"/>
      <c r="D11" s="6"/>
    </row>
    <row r="12" s="1" customFormat="1" ht="39.95" customHeight="1" spans="1:4">
      <c r="A12" s="6"/>
      <c r="B12" s="10" t="s">
        <v>638</v>
      </c>
      <c r="C12" s="11"/>
      <c r="D12" s="6"/>
    </row>
    <row r="13" s="1" customFormat="1" ht="39.95" customHeight="1" spans="1:4">
      <c r="A13" s="6"/>
      <c r="B13" s="10" t="s">
        <v>639</v>
      </c>
      <c r="C13" s="11"/>
      <c r="D13" s="6"/>
    </row>
    <row r="14" s="1" customFormat="1" ht="39.95" customHeight="1" spans="1:4">
      <c r="A14" s="6"/>
      <c r="B14" s="10" t="s">
        <v>640</v>
      </c>
      <c r="C14" s="11"/>
      <c r="D14" s="6"/>
    </row>
    <row r="15" s="1" customFormat="1" ht="39.95" customHeight="1" spans="1:4">
      <c r="A15" s="6"/>
      <c r="B15" s="10" t="s">
        <v>641</v>
      </c>
      <c r="C15" s="11"/>
      <c r="D15" s="6"/>
    </row>
  </sheetData>
  <mergeCells count="2">
    <mergeCell ref="A1:D1"/>
    <mergeCell ref="A3:A15"/>
  </mergeCells>
  <pageMargins left="0.196527777777778" right="0.196527777777778" top="0.236111111111111" bottom="0.196527777777778" header="0.196527777777778" footer="0.156944444444444"/>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综合成绩公示 </vt:lpstr>
      <vt:lpstr>孙主任</vt:lpstr>
      <vt:lpstr>公司内部</vt:lpstr>
      <vt:lpstr>笔试成绩公示  (2)</vt:lpstr>
      <vt:lpstr>Sheet2</vt: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胖妞</cp:lastModifiedBy>
  <cp:revision>0</cp:revision>
  <dcterms:created xsi:type="dcterms:W3CDTF">2025-09-30T15:10:00Z</dcterms:created>
  <dcterms:modified xsi:type="dcterms:W3CDTF">2025-10-13T07:26:07Z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E8B637BC1D894D1C97A4C5B32421CDA8_13</vt:lpwstr>
  </property>
  <property fmtid="{D5CDD505-2E9C-101B-9397-08002B2CF9AE}" pid="3" name="KSOProductBuildVer">
    <vt:lpwstr>2052-12.1.0.22529</vt:lpwstr>
  </property>
</Properties>
</file>